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T3-23" sheetId="1" r:id="rId1"/>
    <sheet name="T5-23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8" i="2" l="1"/>
  <c r="G25" i="2" l="1"/>
  <c r="G26" i="2" s="1"/>
  <c r="G24" i="2"/>
  <c r="G23" i="2"/>
  <c r="G22" i="2"/>
  <c r="G21" i="2"/>
  <c r="G20" i="2"/>
  <c r="G19" i="2"/>
  <c r="G12" i="2"/>
  <c r="G45" i="2" l="1"/>
  <c r="G44" i="2"/>
  <c r="G43" i="2"/>
  <c r="G42" i="2"/>
  <c r="G41" i="2"/>
  <c r="G40" i="2"/>
  <c r="G28" i="2"/>
  <c r="G29" i="2"/>
  <c r="G30" i="2"/>
  <c r="G31" i="2"/>
  <c r="G32" i="2"/>
  <c r="G33" i="2"/>
  <c r="G34" i="2"/>
  <c r="G35" i="2"/>
  <c r="G36" i="2"/>
  <c r="G27" i="2"/>
  <c r="G17" i="2"/>
  <c r="G5" i="2"/>
  <c r="G18" i="2"/>
  <c r="G16" i="2"/>
  <c r="G15" i="2"/>
  <c r="G11" i="2"/>
  <c r="G10" i="2"/>
  <c r="G9" i="2"/>
  <c r="G13" i="2" s="1"/>
  <c r="G8" i="2"/>
  <c r="G7" i="2"/>
  <c r="G6" i="2"/>
  <c r="G4" i="2"/>
  <c r="G3" i="2"/>
  <c r="G38" i="2" l="1"/>
  <c r="G49" i="2" s="1"/>
  <c r="G22" i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<sst xmlns="http://schemas.openxmlformats.org/spreadsheetml/2006/main" count="120" uniqueCount="68">
  <si>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</si>
  <si>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</si>
  <si>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</si>
  <si>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</si>
  <si>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</si>
  <si>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</si>
  <si>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</si>
  <si>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</si>
  <si>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</si>
  <si>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</si>
  <si>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</si>
  <si>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</si>
  <si>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</si>
  <si>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</si>
  <si>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</si>
  <si>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</si>
  <si>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</si>
  <si>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</si>
  <si>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</si>
  <si>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</si>
  <si>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</si>
  <si>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</si>
  <si>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</si>
  <si>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</si>
  <si>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</si>
  <si>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</si>
  <si>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</si>
  <si>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</si>
  <si>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</si>
  <si>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</si>
  <si>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</si>
  <si>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</si>
  <si>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</si>
  <si>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</si>
  <si>
    <t>Kg</t>
  </si>
  <si>
    <t>hộp</t>
  </si>
  <si>
    <t>Gạo</t>
  </si>
  <si>
    <t>Thịt nạc xay</t>
  </si>
  <si>
    <t>Bí đỏ</t>
  </si>
  <si>
    <t>Cà rốt</t>
  </si>
  <si>
    <t>Đậu que</t>
  </si>
  <si>
    <t>Hành tím, hành lá</t>
  </si>
  <si>
    <t>Bột ngot</t>
  </si>
  <si>
    <t>Nước mắm</t>
  </si>
  <si>
    <t>Hạt nêm</t>
  </si>
  <si>
    <t>cà rốt</t>
  </si>
  <si>
    <t>Hành tím+ hành lá</t>
  </si>
  <si>
    <t>CHI PHÍ XÔI THÁNG 05 NĂM 2023</t>
  </si>
  <si>
    <t xml:space="preserve">Gạo </t>
  </si>
  <si>
    <t>Hành tím- Hành lá</t>
  </si>
  <si>
    <t>Hộp nhựa</t>
  </si>
  <si>
    <t>Khăn lau, nhắc nồi</t>
  </si>
  <si>
    <t>Thịt xay</t>
  </si>
  <si>
    <t>06/05/2023</t>
  </si>
  <si>
    <t>13/05/2023</t>
  </si>
  <si>
    <t>Đầu ăn</t>
  </si>
  <si>
    <t>Nước rửa</t>
  </si>
  <si>
    <t>Goi</t>
  </si>
  <si>
    <t>0,9Kg</t>
  </si>
  <si>
    <t>L</t>
  </si>
  <si>
    <t>20/05/2023</t>
  </si>
  <si>
    <t>Bình gas</t>
  </si>
  <si>
    <t>27/05/2023</t>
  </si>
  <si>
    <t>Cộng tháng 5</t>
  </si>
  <si>
    <t xml:space="preserve">Bù chi </t>
  </si>
  <si>
    <t>Do cập nhật sai phần nguyên liệu Chả thịt tuần 4 tháng 11/22</t>
  </si>
  <si>
    <t>Chi phí mua vật dung</t>
  </si>
  <si>
    <t>Mua vật dụng bổ sung nồi xôi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</si>
</sst>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164" fontId="5" fillId="0" borderId="0" xfId="0" applyNumberFormat="1" applyFont="1"/>
    <xf numFmtId="16" fontId="0" fillId="0" borderId="0" xfId="0" quotePrefix="1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J20" sqref="J20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8" width="10.5703125" bestFit="1" customWidth="1"/>
  </cols>
  <sheetData>
    <row r="1" spans="1:8" ht="18.75" x14ac:dyDescent="0.3">
      <c r="A1" s="15" t="s">
        <v>31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8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8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8" x14ac:dyDescent="0.25">
      <c r="C6" t="s">
        <v>8</v>
      </c>
      <c r="E6" s="11"/>
      <c r="F6" s="2">
        <v>30000</v>
      </c>
      <c r="G6" s="2">
        <v>30000</v>
      </c>
    </row>
    <row r="7" spans="1:8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8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8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8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8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8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8" x14ac:dyDescent="0.25">
      <c r="F13" s="2"/>
      <c r="G13" s="2">
        <f t="shared" si="0"/>
        <v>0</v>
      </c>
    </row>
    <row r="14" spans="1:8" x14ac:dyDescent="0.25">
      <c r="F14" s="2"/>
      <c r="G14" s="2">
        <f t="shared" si="0"/>
        <v>0</v>
      </c>
    </row>
    <row r="15" spans="1:8" x14ac:dyDescent="0.25">
      <c r="F15" s="2"/>
      <c r="G15" s="4">
        <f>SUM(G3:G14)</f>
        <v>1384000</v>
      </c>
    </row>
    <row r="16" spans="1:8" x14ac:dyDescent="0.25">
      <c r="F16" s="2"/>
      <c r="G16" s="2"/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A37" workbookViewId="0">
      <selection activeCell="L56" sqref="L56"/>
    </sheetView>
  </sheetViews>
  <sheetFormatPr defaultRowHeight="15" x14ac:dyDescent="0.25"/>
  <cols>
    <col min="3" max="3" width="12.42578125" customWidth="1"/>
    <col min="6" max="6" width="11.5703125" bestFit="1" customWidth="1"/>
    <col min="7" max="7" width="10.42578125" customWidth="1"/>
  </cols>
  <sheetData>
    <row r="1" spans="1:8" ht="18.75" x14ac:dyDescent="0.3">
      <c r="A1" s="15" t="s">
        <v>47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53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4</v>
      </c>
      <c r="E4" s="11" t="s">
        <v>34</v>
      </c>
      <c r="F4" s="2">
        <v>13000</v>
      </c>
      <c r="G4" s="2">
        <f t="shared" ref="G4:G12" si="0">D4*F4</f>
        <v>52000</v>
      </c>
    </row>
    <row r="5" spans="1:8" x14ac:dyDescent="0.25">
      <c r="C5" t="s">
        <v>40</v>
      </c>
      <c r="D5">
        <v>2</v>
      </c>
      <c r="E5" s="11" t="s">
        <v>16</v>
      </c>
      <c r="F5" s="2">
        <v>25000</v>
      </c>
      <c r="G5" s="2">
        <f>D5*F5</f>
        <v>50000</v>
      </c>
    </row>
    <row r="6" spans="1:8" x14ac:dyDescent="0.25">
      <c r="C6" t="s">
        <v>39</v>
      </c>
      <c r="D6">
        <v>2</v>
      </c>
      <c r="E6" s="11" t="s">
        <v>34</v>
      </c>
      <c r="F6" s="2">
        <v>17000</v>
      </c>
      <c r="G6" s="2">
        <f t="shared" si="0"/>
        <v>34000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50</v>
      </c>
      <c r="D9">
        <v>100</v>
      </c>
      <c r="E9" s="11"/>
      <c r="F9" s="2">
        <v>1200</v>
      </c>
      <c r="G9" s="2">
        <f t="shared" si="0"/>
        <v>120000</v>
      </c>
    </row>
    <row r="10" spans="1:8" x14ac:dyDescent="0.25">
      <c r="C10" t="s">
        <v>51</v>
      </c>
      <c r="D10">
        <v>1</v>
      </c>
      <c r="F10" s="2">
        <v>20000</v>
      </c>
      <c r="G10" s="2">
        <f t="shared" si="0"/>
        <v>20000</v>
      </c>
    </row>
    <row r="11" spans="1:8" x14ac:dyDescent="0.25">
      <c r="C11" t="s">
        <v>19</v>
      </c>
      <c r="D11">
        <v>1</v>
      </c>
      <c r="E11" s="11" t="s">
        <v>18</v>
      </c>
      <c r="F11" s="2">
        <v>20000</v>
      </c>
      <c r="G11" s="2">
        <f t="shared" si="0"/>
        <v>20000</v>
      </c>
    </row>
    <row r="12" spans="1:8" x14ac:dyDescent="0.25">
      <c r="C12" t="s">
        <v>52</v>
      </c>
      <c r="D12">
        <v>4</v>
      </c>
      <c r="E12" s="11" t="s">
        <v>34</v>
      </c>
      <c r="F12" s="2">
        <v>120000</v>
      </c>
      <c r="G12" s="2">
        <f t="shared" si="0"/>
        <v>480000</v>
      </c>
    </row>
    <row r="13" spans="1:8" x14ac:dyDescent="0.25">
      <c r="F13" s="2"/>
      <c r="G13" s="4">
        <f>SUM(G3:G12)</f>
        <v>948000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54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4</v>
      </c>
      <c r="E16" s="11" t="s">
        <v>34</v>
      </c>
      <c r="F16" s="2">
        <v>13000</v>
      </c>
      <c r="G16" s="2">
        <f t="shared" ref="G16:G25" si="1">D16*F16</f>
        <v>52000</v>
      </c>
    </row>
    <row r="17" spans="1:8" x14ac:dyDescent="0.25">
      <c r="C17" t="s">
        <v>39</v>
      </c>
      <c r="D17">
        <v>2</v>
      </c>
      <c r="E17" s="11" t="s">
        <v>34</v>
      </c>
      <c r="F17" s="2">
        <v>17000</v>
      </c>
      <c r="G17" s="2">
        <f>D17*F17</f>
        <v>34000</v>
      </c>
    </row>
    <row r="18" spans="1:8" x14ac:dyDescent="0.25">
      <c r="C18" t="s">
        <v>40</v>
      </c>
      <c r="D18">
        <v>2</v>
      </c>
      <c r="E18" s="11" t="s">
        <v>34</v>
      </c>
      <c r="F18" s="2">
        <v>25000</v>
      </c>
      <c r="G18" s="2">
        <f t="shared" si="1"/>
        <v>50000</v>
      </c>
    </row>
    <row r="19" spans="1:8" x14ac:dyDescent="0.25">
      <c r="C19" t="s">
        <v>55</v>
      </c>
      <c r="D19">
        <v>1</v>
      </c>
      <c r="E19" s="11" t="s">
        <v>16</v>
      </c>
      <c r="F19" s="2">
        <v>40000</v>
      </c>
      <c r="G19" s="2">
        <f t="shared" si="1"/>
        <v>40000</v>
      </c>
    </row>
    <row r="20" spans="1:8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8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8" x14ac:dyDescent="0.25">
      <c r="C22" t="s">
        <v>56</v>
      </c>
      <c r="D22">
        <v>1</v>
      </c>
      <c r="E22" s="11" t="s">
        <v>16</v>
      </c>
      <c r="F22" s="2">
        <v>30000</v>
      </c>
      <c r="G22" s="2">
        <f t="shared" si="1"/>
        <v>30000</v>
      </c>
    </row>
    <row r="23" spans="1:8" x14ac:dyDescent="0.25">
      <c r="C23" t="s">
        <v>42</v>
      </c>
      <c r="D23">
        <v>1</v>
      </c>
      <c r="E23" s="11" t="s">
        <v>57</v>
      </c>
      <c r="F23" s="2">
        <v>56000</v>
      </c>
      <c r="G23" s="2">
        <f t="shared" si="1"/>
        <v>56000</v>
      </c>
      <c r="H23" t="s">
        <v>58</v>
      </c>
    </row>
    <row r="24" spans="1:8" x14ac:dyDescent="0.25">
      <c r="C24" t="s">
        <v>43</v>
      </c>
      <c r="D24">
        <v>1</v>
      </c>
      <c r="E24" s="11" t="s">
        <v>59</v>
      </c>
      <c r="F24" s="2">
        <v>20000</v>
      </c>
      <c r="G24" s="2">
        <f t="shared" si="1"/>
        <v>20000</v>
      </c>
    </row>
    <row r="25" spans="1:8" x14ac:dyDescent="0.25">
      <c r="C25" t="s">
        <v>44</v>
      </c>
      <c r="D25">
        <v>0.5</v>
      </c>
      <c r="E25" s="11" t="s">
        <v>34</v>
      </c>
      <c r="F25" s="2">
        <v>80000</v>
      </c>
      <c r="G25" s="2">
        <f t="shared" si="1"/>
        <v>40000</v>
      </c>
    </row>
    <row r="26" spans="1:8" x14ac:dyDescent="0.25">
      <c r="F26" s="2"/>
      <c r="G26" s="4">
        <f>SUM(G15:G25)</f>
        <v>969000</v>
      </c>
    </row>
    <row r="27" spans="1:8" x14ac:dyDescent="0.25">
      <c r="A27">
        <v>3</v>
      </c>
      <c r="B27" s="14" t="s">
        <v>60</v>
      </c>
      <c r="C27" t="s">
        <v>36</v>
      </c>
      <c r="D27">
        <v>9</v>
      </c>
      <c r="E27" s="11" t="s">
        <v>34</v>
      </c>
      <c r="F27" s="2">
        <v>14000</v>
      </c>
      <c r="G27" s="2">
        <f>D27*F27</f>
        <v>126000</v>
      </c>
    </row>
    <row r="28" spans="1:8" x14ac:dyDescent="0.25">
      <c r="C28" t="s">
        <v>37</v>
      </c>
      <c r="D28">
        <v>4.5</v>
      </c>
      <c r="E28" s="11" t="s">
        <v>34</v>
      </c>
      <c r="F28" s="2">
        <v>120000</v>
      </c>
      <c r="G28" s="2">
        <f t="shared" ref="G28:G36" si="2">D28*F28</f>
        <v>540000</v>
      </c>
    </row>
    <row r="29" spans="1:8" x14ac:dyDescent="0.25">
      <c r="C29" t="s">
        <v>38</v>
      </c>
      <c r="D29">
        <v>5</v>
      </c>
      <c r="E29" s="11" t="s">
        <v>34</v>
      </c>
      <c r="F29" s="2">
        <v>14000</v>
      </c>
      <c r="G29" s="2">
        <f t="shared" si="2"/>
        <v>70000</v>
      </c>
    </row>
    <row r="30" spans="1:8" x14ac:dyDescent="0.25">
      <c r="C30" t="s">
        <v>39</v>
      </c>
      <c r="D30">
        <v>2</v>
      </c>
      <c r="E30" s="11" t="s">
        <v>34</v>
      </c>
      <c r="F30" s="2">
        <v>17000</v>
      </c>
      <c r="G30" s="2">
        <f t="shared" si="2"/>
        <v>34000</v>
      </c>
    </row>
    <row r="31" spans="1:8" x14ac:dyDescent="0.25">
      <c r="C31" t="s">
        <v>40</v>
      </c>
      <c r="D31">
        <v>2</v>
      </c>
      <c r="E31" s="11" t="s">
        <v>34</v>
      </c>
      <c r="F31" s="2">
        <v>27000</v>
      </c>
      <c r="G31" s="2">
        <f t="shared" si="2"/>
        <v>54000</v>
      </c>
    </row>
    <row r="32" spans="1:8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11</v>
      </c>
      <c r="D33">
        <v>1</v>
      </c>
      <c r="E33" s="11" t="s">
        <v>25</v>
      </c>
      <c r="F33" s="2">
        <v>10000</v>
      </c>
      <c r="G33" s="2">
        <f t="shared" si="2"/>
        <v>10000</v>
      </c>
    </row>
    <row r="34" spans="1:8" x14ac:dyDescent="0.25">
      <c r="C34" t="s">
        <v>61</v>
      </c>
      <c r="D34">
        <v>1</v>
      </c>
      <c r="F34" s="2">
        <v>350000</v>
      </c>
      <c r="G34" s="2">
        <f t="shared" si="2"/>
        <v>350000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1239000</v>
      </c>
    </row>
    <row r="40" spans="1:8" x14ac:dyDescent="0.25">
      <c r="A40">
        <v>4</v>
      </c>
      <c r="B40" s="14" t="s">
        <v>62</v>
      </c>
      <c r="C40" t="s">
        <v>36</v>
      </c>
      <c r="D40">
        <v>6</v>
      </c>
      <c r="E40" s="11" t="s">
        <v>34</v>
      </c>
      <c r="F40" s="2">
        <v>14000</v>
      </c>
      <c r="G40" s="8">
        <f t="shared" ref="G40:G46" si="3">D40*F40</f>
        <v>84000</v>
      </c>
    </row>
    <row r="41" spans="1:8" x14ac:dyDescent="0.25">
      <c r="C41" t="s">
        <v>37</v>
      </c>
      <c r="D41">
        <v>3.5</v>
      </c>
      <c r="E41" s="11" t="s">
        <v>34</v>
      </c>
      <c r="F41" s="12">
        <v>125000</v>
      </c>
      <c r="G41" s="8">
        <f t="shared" si="3"/>
        <v>437500</v>
      </c>
    </row>
    <row r="42" spans="1:8" x14ac:dyDescent="0.25">
      <c r="C42" t="s">
        <v>45</v>
      </c>
      <c r="D42">
        <v>2</v>
      </c>
      <c r="E42" s="11" t="s">
        <v>34</v>
      </c>
      <c r="F42" s="12">
        <v>18000</v>
      </c>
      <c r="G42" s="8">
        <f t="shared" si="3"/>
        <v>36000</v>
      </c>
    </row>
    <row r="43" spans="1:8" x14ac:dyDescent="0.25">
      <c r="C43" t="s">
        <v>38</v>
      </c>
      <c r="D43">
        <v>4</v>
      </c>
      <c r="E43" s="11" t="s">
        <v>34</v>
      </c>
      <c r="F43" s="12">
        <v>15000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27000</v>
      </c>
      <c r="G44" s="8">
        <f t="shared" si="3"/>
        <v>54000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C46" t="s">
        <v>66</v>
      </c>
      <c r="E46" s="11"/>
      <c r="F46" s="12">
        <v>915000</v>
      </c>
      <c r="G46" s="8">
        <v>915000</v>
      </c>
      <c r="H46" s="1" t="s">
        <v>67</v>
      </c>
    </row>
    <row r="47" spans="1:8" x14ac:dyDescent="0.25">
      <c r="C47" t="s">
        <v>64</v>
      </c>
      <c r="F47" s="12">
        <v>504000</v>
      </c>
      <c r="G47">
        <v>504000</v>
      </c>
      <c r="H47" s="1" t="s">
        <v>65</v>
      </c>
    </row>
    <row r="48" spans="1:8" x14ac:dyDescent="0.25">
      <c r="G48" s="6">
        <f>SUM(G40:G47)</f>
        <v>2145500</v>
      </c>
    </row>
    <row r="49" spans="3:7" x14ac:dyDescent="0.25">
      <c r="C49" s="1" t="s">
        <v>63</v>
      </c>
      <c r="G49" s="13">
        <f>G48+G38+G26+G13</f>
        <v>5301500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T3-23</vt:lpstr>
      <vt:lpstr>T5-23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2022-04-06T08:30:35Z</dcterms:created>
  <dcterms:modified xsi:type="dcterms:W3CDTF">2023-06-03T11:04:29Z</dcterms:modified>
</cp:coreProperties>
</file>