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 activeTab="4"/>
  </bookViews>
  <sheets>
    <sheet name="T3-23" sheetId="1" r:id="rId1"/>
    <sheet name="T5-23" sheetId="2" r:id="rId2"/>
    <sheet name="T6-23" sheetId="3" r:id="rId3"/>
    <sheet name="T8-23" sheetId="4" r:id="rId4"/>
    <sheet name="T11-23" sheetId="5" r:id="rId5"/>
  </sheets>
  <calcPr calcId="144525"/>
</workbook>
</file>

<file path=xl/calcChain.xml><?xml version="1.0" encoding="utf-8"?>
<calcChain xmlns="http://schemas.openxmlformats.org/spreadsheetml/2006/main">
  <c r="G48" i="5" l="1"/>
  <c r="G47" i="5"/>
  <c r="G46" i="5"/>
  <c r="G45" i="5"/>
  <c r="G44" i="5"/>
  <c r="G43" i="5"/>
  <c r="G42" i="5"/>
  <c r="G41" i="5"/>
  <c r="G40" i="5"/>
  <c r="G36" i="5"/>
  <c r="G35" i="5"/>
  <c r="G34" i="5"/>
  <c r="G33" i="5"/>
  <c r="G32" i="5"/>
  <c r="G31" i="5"/>
  <c r="G30" i="5"/>
  <c r="G29" i="5"/>
  <c r="G28" i="5"/>
  <c r="G27" i="5"/>
  <c r="G25" i="5"/>
  <c r="G24" i="5"/>
  <c r="G23" i="5"/>
  <c r="G22" i="5"/>
  <c r="G21" i="5"/>
  <c r="G20" i="5"/>
  <c r="G19" i="5"/>
  <c r="G18" i="5"/>
  <c r="G17" i="5"/>
  <c r="G16" i="5"/>
  <c r="G15" i="5"/>
  <c r="G12" i="5"/>
  <c r="G11" i="5"/>
  <c r="G10" i="5"/>
  <c r="G9" i="5"/>
  <c r="G8" i="5"/>
  <c r="G7" i="5"/>
  <c r="G6" i="5"/>
  <c r="G5" i="5"/>
  <c r="G4" i="5"/>
  <c r="G3" i="5"/>
  <c r="G49" i="5" l="1"/>
  <c r="G38" i="5"/>
  <c r="G26" i="5"/>
  <c r="G13" i="5"/>
  <c r="G48" i="4"/>
  <c r="G47" i="4"/>
  <c r="G46" i="4"/>
  <c r="G45" i="4"/>
  <c r="G44" i="4"/>
  <c r="G43" i="4"/>
  <c r="G42" i="4"/>
  <c r="G41" i="4"/>
  <c r="G40" i="4"/>
  <c r="G36" i="4"/>
  <c r="G35" i="4"/>
  <c r="G34" i="4"/>
  <c r="G33" i="4"/>
  <c r="G32" i="4"/>
  <c r="G31" i="4"/>
  <c r="G30" i="4"/>
  <c r="G29" i="4"/>
  <c r="G28" i="4"/>
  <c r="G27" i="4"/>
  <c r="G25" i="4"/>
  <c r="G24" i="4"/>
  <c r="G23" i="4"/>
  <c r="G22" i="4"/>
  <c r="G21" i="4"/>
  <c r="G20" i="4"/>
  <c r="G19" i="4"/>
  <c r="G18" i="4"/>
  <c r="G17" i="4"/>
  <c r="G16" i="4"/>
  <c r="G15" i="4"/>
  <c r="G12" i="4"/>
  <c r="G11" i="4"/>
  <c r="G10" i="4"/>
  <c r="G9" i="4"/>
  <c r="G8" i="4"/>
  <c r="G7" i="4"/>
  <c r="G6" i="4"/>
  <c r="G5" i="4"/>
  <c r="G4" i="4"/>
  <c r="G3" i="4"/>
  <c r="G13" i="4" s="1"/>
  <c r="G50" i="5" l="1"/>
  <c r="G49" i="4"/>
  <c r="G38" i="4"/>
  <c r="G26" i="4"/>
  <c r="G47" i="3"/>
  <c r="G48" i="3"/>
  <c r="G46" i="3"/>
  <c r="G45" i="3"/>
  <c r="G44" i="3"/>
  <c r="G43" i="3"/>
  <c r="G42" i="3"/>
  <c r="G41" i="3"/>
  <c r="G40" i="3"/>
  <c r="G36" i="3"/>
  <c r="G35" i="3"/>
  <c r="G34" i="3"/>
  <c r="G33" i="3"/>
  <c r="G32" i="3"/>
  <c r="G31" i="3"/>
  <c r="G30" i="3"/>
  <c r="G29" i="3"/>
  <c r="G28" i="3"/>
  <c r="G27" i="3"/>
  <c r="G25" i="3"/>
  <c r="G24" i="3"/>
  <c r="G23" i="3"/>
  <c r="G22" i="3"/>
  <c r="G21" i="3"/>
  <c r="G20" i="3"/>
  <c r="G19" i="3"/>
  <c r="G18" i="3"/>
  <c r="G17" i="3"/>
  <c r="G16" i="3"/>
  <c r="G15" i="3"/>
  <c r="G12" i="3"/>
  <c r="G11" i="3"/>
  <c r="G10" i="3"/>
  <c r="G9" i="3"/>
  <c r="G8" i="3"/>
  <c r="G7" i="3"/>
  <c r="G6" i="3"/>
  <c r="G5" i="3"/>
  <c r="G4" i="3"/>
  <c r="G3" i="3"/>
  <c r="G50" i="4" l="1"/>
  <c r="G49" i="3"/>
  <c r="G38" i="3"/>
  <c r="G26" i="3"/>
  <c r="G13" i="3"/>
  <c r="I16" i="1"/>
  <c r="G50" i="3" l="1"/>
  <c r="G48" i="2"/>
  <c r="G25" i="2" l="1"/>
  <c r="G26" i="2" s="1"/>
  <c r="G24" i="2"/>
  <c r="G23" i="2"/>
  <c r="G22" i="2"/>
  <c r="G21" i="2"/>
  <c r="G20" i="2"/>
  <c r="G19" i="2"/>
  <c r="G12" i="2"/>
  <c r="G45" i="2" l="1"/>
  <c r="G44" i="2"/>
  <c r="G43" i="2"/>
  <c r="G42" i="2"/>
  <c r="G41" i="2"/>
  <c r="G40" i="2"/>
  <c r="G28" i="2"/>
  <c r="G29" i="2"/>
  <c r="G30" i="2"/>
  <c r="G31" i="2"/>
  <c r="G32" i="2"/>
  <c r="G33" i="2"/>
  <c r="G34" i="2"/>
  <c r="G35" i="2"/>
  <c r="G36" i="2"/>
  <c r="G27" i="2"/>
  <c r="G17" i="2"/>
  <c r="G5" i="2"/>
  <c r="G18" i="2"/>
  <c r="G16" i="2"/>
  <c r="G15" i="2"/>
  <c r="G11" i="2"/>
  <c r="G10" i="2"/>
  <c r="G9" i="2"/>
  <c r="G13" i="2" s="1"/>
  <c r="G8" i="2"/>
  <c r="G7" i="2"/>
  <c r="G6" i="2"/>
  <c r="G4" i="2"/>
  <c r="G3" i="2"/>
  <c r="G38" i="2" l="1"/>
  <c r="G49" i="2" s="1"/>
  <c r="G22" i="1"/>
  <c r="G12" i="1"/>
  <c r="G44" i="1" l="1"/>
  <c r="G42" i="1"/>
  <c r="G41" i="1"/>
  <c r="G40" i="1"/>
  <c r="G45" i="1" l="1"/>
  <c r="G35" i="1"/>
  <c r="G37" i="1"/>
  <c r="G23" i="1"/>
  <c r="G18" i="1"/>
  <c r="G19" i="1"/>
  <c r="G21" i="1"/>
  <c r="G27" i="1"/>
  <c r="G28" i="1"/>
  <c r="G30" i="1"/>
  <c r="G33" i="1"/>
  <c r="G34" i="1"/>
  <c r="G17" i="1"/>
  <c r="G14" i="1"/>
  <c r="G4" i="1"/>
  <c r="G5" i="1"/>
  <c r="G7" i="1"/>
  <c r="G8" i="1"/>
  <c r="G9" i="1"/>
  <c r="G10" i="1"/>
  <c r="G11" i="1"/>
  <c r="G13" i="1"/>
  <c r="G3" i="1"/>
  <c r="G15" i="1" l="1"/>
  <c r="G24" i="1"/>
  <c r="G26" i="1" s="1"/>
  <c r="G38" i="1"/>
</calcChain>
</file>

<file path=xl/sharedStrings.xml><?xml version="1.0" encoding="utf-8"?>
<sst xmlns="http://schemas.openxmlformats.org/spreadsheetml/2006/main" count="311" uniqueCount="97">
  <si>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</si>
  <si>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</si>
  <si>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</si>
  <si>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</si>
  <si>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</si>
  <si>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</si>
  <si>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</si>
  <si>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</si>
  <si>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lá</t>
  </si>
  <si>
    <t>dầu ăn</t>
  </si>
  <si>
    <t xml:space="preserve">Nước mắm </t>
  </si>
  <si>
    <t>Bao tay</t>
  </si>
  <si>
    <t>Trứng</t>
  </si>
  <si>
    <t>.18/03</t>
  </si>
  <si>
    <t>ĐVT</t>
  </si>
  <si>
    <t>kg</t>
  </si>
  <si>
    <t>Chai</t>
  </si>
  <si>
    <t>Bột ngọt</t>
  </si>
  <si>
    <t>gói</t>
  </si>
  <si>
    <t>Xúp</t>
  </si>
  <si>
    <t>Trứng vịt</t>
  </si>
  <si>
    <t>Quả</t>
  </si>
  <si>
    <t>Hộp đưng xôi</t>
  </si>
  <si>
    <t>Dây</t>
  </si>
  <si>
    <t>Muối vừng</t>
  </si>
  <si>
    <t>Hộp</t>
  </si>
  <si>
    <t>.25/03</t>
  </si>
  <si>
    <t>Dầu ăn</t>
  </si>
  <si>
    <t>Gas</t>
  </si>
  <si>
    <t>Bình</t>
  </si>
  <si>
    <t>TỔNG</t>
  </si>
  <si>
    <t>CHI PHÍ XÔI THÁNG 03 NĂM 2023</t>
  </si>
  <si>
    <t>Gang tay</t>
  </si>
  <si>
    <t>Đôi</t>
  </si>
  <si>
    <t>Kg</t>
  </si>
  <si>
    <t>hộp</t>
  </si>
  <si>
    <t>Gạo</t>
  </si>
  <si>
    <t>Thịt nạc xay</t>
  </si>
  <si>
    <t>Bí đỏ</t>
  </si>
  <si>
    <t>Cà rốt</t>
  </si>
  <si>
    <t>Đậu que</t>
  </si>
  <si>
    <t>Hành tím, hành lá</t>
  </si>
  <si>
    <t>Bột ngot</t>
  </si>
  <si>
    <t>Nước mắm</t>
  </si>
  <si>
    <t>Hạt nêm</t>
  </si>
  <si>
    <t>cà rốt</t>
  </si>
  <si>
    <t>Hành tím+ hành lá</t>
  </si>
  <si>
    <t>CHI PHÍ XÔI THÁNG 05 NĂM 2023</t>
  </si>
  <si>
    <t xml:space="preserve">Gạo </t>
  </si>
  <si>
    <t>Hành tím- Hành lá</t>
  </si>
  <si>
    <t>Hộp nhựa</t>
  </si>
  <si>
    <t>Khăn lau, nhắc nồi</t>
  </si>
  <si>
    <t>Thịt xay</t>
  </si>
  <si>
    <t>06/05/2023</t>
  </si>
  <si>
    <t>13/05/2023</t>
  </si>
  <si>
    <t>Đầu ăn</t>
  </si>
  <si>
    <t>Nước rửa</t>
  </si>
  <si>
    <t>Goi</t>
  </si>
  <si>
    <t>0,9Kg</t>
  </si>
  <si>
    <t>L</t>
  </si>
  <si>
    <t>20/05/2023</t>
  </si>
  <si>
    <t>Bình gas</t>
  </si>
  <si>
    <t>27/05/2023</t>
  </si>
  <si>
    <t>Cộng tháng 5</t>
  </si>
  <si>
    <t xml:space="preserve">Bù chi </t>
  </si>
  <si>
    <t>Do cập nhật sai phần nguyên liệu Chả thịt tuần 4 tháng 11/22</t>
  </si>
  <si>
    <t>Chi phí mua vật dung</t>
  </si>
  <si>
    <t>Mua vật dụng bổ sung nồi xôi</t>
  </si>
  <si>
    <t>CHI PHÍ XÔI THÁNG 06 NĂM 2023</t>
  </si>
  <si>
    <t>03/06/2023</t>
  </si>
  <si>
    <t>Thit nạc xay</t>
  </si>
  <si>
    <t>10/06/2023</t>
  </si>
  <si>
    <t>17/06/2023</t>
  </si>
  <si>
    <t>Khẩu trang</t>
  </si>
  <si>
    <t>21/06/2023</t>
  </si>
  <si>
    <t>Cộng tháng 6</t>
  </si>
  <si>
    <t>CHI PHÍ XÔI THÁNG 08 NĂM 2023</t>
  </si>
  <si>
    <t>05/08/2023</t>
  </si>
  <si>
    <t>12/08/2023</t>
  </si>
  <si>
    <t>19/08/2023</t>
  </si>
  <si>
    <t>26/08/2023</t>
  </si>
  <si>
    <t>Cộng tháng 8</t>
  </si>
  <si>
    <t>Gạo nếp</t>
  </si>
  <si>
    <t>Hộp xốp</t>
  </si>
  <si>
    <t>Lit</t>
  </si>
  <si>
    <t>04/11/2023</t>
  </si>
  <si>
    <t>11/11/2023</t>
  </si>
  <si>
    <t>Trứng Vịt</t>
  </si>
  <si>
    <t>12Kg</t>
  </si>
  <si>
    <t>18/11/2023</t>
  </si>
  <si>
    <t>Hat nêm</t>
  </si>
  <si>
    <t>25/11/2023</t>
  </si>
  <si>
    <t>Hộp xóp</t>
  </si>
  <si>
    <t>Nước rửa chén</t>
  </si>
  <si>
    <t xml:space="preserve">Dây chun </t>
  </si>
  <si>
    <t>Cộng tháng 11</t>
  </si>
  <si>
    <t>CHI PHÍ XÔI THÁNG 11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</si>
</sst>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164" fontId="0" fillId="0" borderId="0" xfId="0" applyNumberFormat="1"/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3" fontId="0" fillId="0" borderId="0" xfId="0" applyNumberFormat="1"/>
    <xf numFmtId="164" fontId="5" fillId="0" borderId="0" xfId="0" applyNumberFormat="1" applyFont="1"/>
    <xf numFmtId="16" fontId="0" fillId="0" borderId="0" xfId="0" quotePrefix="1" applyNumberFormat="1"/>
    <xf numFmtId="164" fontId="6" fillId="2" borderId="0" xfId="0" applyNumberFormat="1" applyFont="1" applyFill="1"/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4" workbookViewId="0">
      <selection activeCell="I17" sqref="I17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5" width="11" customWidth="1"/>
    <col min="6" max="6" width="9.5703125" customWidth="1"/>
    <col min="7" max="7" width="12.85546875" customWidth="1"/>
    <col min="8" max="9" width="10.5703125" bestFit="1" customWidth="1"/>
  </cols>
  <sheetData>
    <row r="1" spans="1:9" ht="18.75" x14ac:dyDescent="0.3">
      <c r="A1" s="16" t="s">
        <v>31</v>
      </c>
      <c r="B1" s="16"/>
      <c r="C1" s="16"/>
      <c r="D1" s="16"/>
      <c r="E1" s="16"/>
      <c r="F1" s="16"/>
      <c r="G1" s="16"/>
      <c r="H1" s="16"/>
    </row>
    <row r="2" spans="1:9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9" x14ac:dyDescent="0.25">
      <c r="A3">
        <v>1</v>
      </c>
      <c r="B3" s="7" t="s">
        <v>13</v>
      </c>
      <c r="C3" t="s">
        <v>6</v>
      </c>
      <c r="D3">
        <v>25</v>
      </c>
      <c r="E3" s="11" t="s">
        <v>15</v>
      </c>
      <c r="F3" s="2">
        <v>20000</v>
      </c>
      <c r="G3" s="2">
        <f>D3*F3</f>
        <v>500000</v>
      </c>
    </row>
    <row r="4" spans="1:9" x14ac:dyDescent="0.25">
      <c r="C4" t="s">
        <v>9</v>
      </c>
      <c r="D4">
        <v>2</v>
      </c>
      <c r="E4" s="11" t="s">
        <v>16</v>
      </c>
      <c r="F4" s="2">
        <v>42000</v>
      </c>
      <c r="G4" s="2">
        <f t="shared" ref="G4:G14" si="0">D4*F4</f>
        <v>84000</v>
      </c>
    </row>
    <row r="5" spans="1:9" x14ac:dyDescent="0.25">
      <c r="C5" t="s">
        <v>24</v>
      </c>
      <c r="D5">
        <v>1</v>
      </c>
      <c r="E5" s="11" t="s">
        <v>25</v>
      </c>
      <c r="F5" s="2">
        <v>100000</v>
      </c>
      <c r="G5" s="2">
        <f t="shared" si="0"/>
        <v>100000</v>
      </c>
    </row>
    <row r="6" spans="1:9" x14ac:dyDescent="0.25">
      <c r="C6" t="s">
        <v>8</v>
      </c>
      <c r="E6" s="11"/>
      <c r="F6" s="2">
        <v>30000</v>
      </c>
      <c r="G6" s="2">
        <v>30000</v>
      </c>
    </row>
    <row r="7" spans="1:9" x14ac:dyDescent="0.25">
      <c r="C7" t="s">
        <v>11</v>
      </c>
      <c r="D7">
        <v>1</v>
      </c>
      <c r="E7" s="11" t="s">
        <v>25</v>
      </c>
      <c r="F7" s="2">
        <v>10000</v>
      </c>
      <c r="G7" s="2">
        <f t="shared" si="0"/>
        <v>10000</v>
      </c>
    </row>
    <row r="8" spans="1:9" x14ac:dyDescent="0.25">
      <c r="C8" t="s">
        <v>10</v>
      </c>
      <c r="D8">
        <v>1</v>
      </c>
      <c r="E8" s="11" t="s">
        <v>16</v>
      </c>
      <c r="F8" s="2">
        <v>20000</v>
      </c>
      <c r="G8" s="2">
        <f t="shared" si="0"/>
        <v>20000</v>
      </c>
    </row>
    <row r="9" spans="1:9" x14ac:dyDescent="0.25">
      <c r="C9" t="s">
        <v>17</v>
      </c>
      <c r="D9">
        <v>1</v>
      </c>
      <c r="E9" s="11" t="s">
        <v>18</v>
      </c>
      <c r="F9" s="2">
        <v>30000</v>
      </c>
      <c r="G9" s="2">
        <f t="shared" si="0"/>
        <v>30000</v>
      </c>
    </row>
    <row r="10" spans="1:9" x14ac:dyDescent="0.25">
      <c r="C10" t="s">
        <v>19</v>
      </c>
      <c r="D10">
        <v>1</v>
      </c>
      <c r="E10" s="11" t="s">
        <v>18</v>
      </c>
      <c r="F10" s="2">
        <v>15000</v>
      </c>
      <c r="G10" s="2">
        <f t="shared" si="0"/>
        <v>15000</v>
      </c>
    </row>
    <row r="11" spans="1:9" x14ac:dyDescent="0.25">
      <c r="C11" t="s">
        <v>20</v>
      </c>
      <c r="D11">
        <v>120</v>
      </c>
      <c r="E11" s="11" t="s">
        <v>21</v>
      </c>
      <c r="F11" s="2">
        <v>3500</v>
      </c>
      <c r="G11" s="2">
        <f t="shared" si="0"/>
        <v>420000</v>
      </c>
    </row>
    <row r="12" spans="1:9" x14ac:dyDescent="0.25">
      <c r="C12" t="s">
        <v>22</v>
      </c>
      <c r="D12">
        <v>5</v>
      </c>
      <c r="E12" s="11" t="s">
        <v>23</v>
      </c>
      <c r="F12" s="2">
        <v>35000</v>
      </c>
      <c r="G12" s="2">
        <f t="shared" si="0"/>
        <v>175000</v>
      </c>
    </row>
    <row r="13" spans="1:9" x14ac:dyDescent="0.25">
      <c r="F13" s="2"/>
      <c r="G13" s="2">
        <f t="shared" si="0"/>
        <v>0</v>
      </c>
    </row>
    <row r="14" spans="1:9" x14ac:dyDescent="0.25">
      <c r="F14" s="2"/>
      <c r="G14" s="2">
        <f t="shared" si="0"/>
        <v>0</v>
      </c>
    </row>
    <row r="15" spans="1:9" x14ac:dyDescent="0.25">
      <c r="F15" s="2"/>
      <c r="G15" s="4">
        <f>SUM(G3:G14)</f>
        <v>1384000</v>
      </c>
    </row>
    <row r="16" spans="1:9" x14ac:dyDescent="0.25">
      <c r="F16" s="2"/>
      <c r="G16" s="2"/>
      <c r="I16" s="8">
        <f>G15+G24</f>
        <v>3126000</v>
      </c>
    </row>
    <row r="17" spans="1:7" x14ac:dyDescent="0.25">
      <c r="A17">
        <v>2</v>
      </c>
      <c r="B17" t="s">
        <v>26</v>
      </c>
      <c r="C17" t="s">
        <v>6</v>
      </c>
      <c r="D17">
        <v>25</v>
      </c>
      <c r="F17" s="2">
        <v>20000</v>
      </c>
      <c r="G17" s="2">
        <f>D17*F17</f>
        <v>500000</v>
      </c>
    </row>
    <row r="18" spans="1:7" x14ac:dyDescent="0.25">
      <c r="C18" t="s">
        <v>7</v>
      </c>
      <c r="D18">
        <v>4.5</v>
      </c>
      <c r="F18" s="2">
        <v>150000</v>
      </c>
      <c r="G18" s="2">
        <f t="shared" ref="G18:G34" si="1">D18*F18</f>
        <v>675000</v>
      </c>
    </row>
    <row r="19" spans="1:7" x14ac:dyDescent="0.25">
      <c r="C19" t="s">
        <v>27</v>
      </c>
      <c r="D19">
        <v>1</v>
      </c>
      <c r="F19" s="2">
        <v>42000</v>
      </c>
      <c r="G19" s="2">
        <f t="shared" si="1"/>
        <v>42000</v>
      </c>
    </row>
    <row r="20" spans="1:7" x14ac:dyDescent="0.25">
      <c r="C20" t="s">
        <v>8</v>
      </c>
      <c r="F20" s="2"/>
      <c r="G20" s="2">
        <v>30000</v>
      </c>
    </row>
    <row r="21" spans="1:7" x14ac:dyDescent="0.25">
      <c r="C21" t="s">
        <v>12</v>
      </c>
      <c r="D21">
        <v>20</v>
      </c>
      <c r="F21" s="2">
        <v>3500</v>
      </c>
      <c r="G21" s="2">
        <f t="shared" si="1"/>
        <v>70000</v>
      </c>
    </row>
    <row r="22" spans="1:7" x14ac:dyDescent="0.25">
      <c r="C22" t="s">
        <v>28</v>
      </c>
      <c r="D22">
        <v>1</v>
      </c>
      <c r="E22" s="11" t="s">
        <v>29</v>
      </c>
      <c r="F22" s="2">
        <v>400000</v>
      </c>
      <c r="G22" s="2">
        <f t="shared" si="1"/>
        <v>400000</v>
      </c>
    </row>
    <row r="23" spans="1:7" x14ac:dyDescent="0.25">
      <c r="C23" t="s">
        <v>32</v>
      </c>
      <c r="D23">
        <v>1</v>
      </c>
      <c r="E23" s="11" t="s">
        <v>33</v>
      </c>
      <c r="F23" s="2">
        <v>25000</v>
      </c>
      <c r="G23" s="2">
        <f t="shared" si="1"/>
        <v>25000</v>
      </c>
    </row>
    <row r="24" spans="1:7" x14ac:dyDescent="0.25">
      <c r="F24" s="2"/>
      <c r="G24" s="4">
        <f>SUM(G17:G23)</f>
        <v>1742000</v>
      </c>
    </row>
    <row r="25" spans="1:7" x14ac:dyDescent="0.25">
      <c r="F25" s="2"/>
      <c r="G25" s="2"/>
    </row>
    <row r="26" spans="1:7" x14ac:dyDescent="0.25">
      <c r="C26" s="1" t="s">
        <v>30</v>
      </c>
      <c r="F26" s="2"/>
      <c r="G26" s="4">
        <f>G15+G24</f>
        <v>3126000</v>
      </c>
    </row>
    <row r="27" spans="1:7" x14ac:dyDescent="0.25">
      <c r="F27" s="2"/>
      <c r="G27" s="2">
        <f t="shared" si="1"/>
        <v>0</v>
      </c>
    </row>
    <row r="28" spans="1:7" x14ac:dyDescent="0.25">
      <c r="F28" s="2"/>
      <c r="G28" s="2">
        <f t="shared" si="1"/>
        <v>0</v>
      </c>
    </row>
    <row r="29" spans="1:7" x14ac:dyDescent="0.25">
      <c r="F29" s="2"/>
      <c r="G29" s="2"/>
    </row>
    <row r="30" spans="1:7" x14ac:dyDescent="0.25">
      <c r="F30" s="2"/>
      <c r="G30" s="2">
        <f t="shared" si="1"/>
        <v>0</v>
      </c>
    </row>
    <row r="31" spans="1:7" x14ac:dyDescent="0.25">
      <c r="F31" s="2"/>
      <c r="G31" s="4"/>
    </row>
    <row r="32" spans="1:7" x14ac:dyDescent="0.25">
      <c r="F32" s="2"/>
      <c r="G32" s="2"/>
    </row>
    <row r="33" spans="1:8" x14ac:dyDescent="0.25">
      <c r="F33" s="2"/>
      <c r="G33" s="2">
        <f t="shared" si="1"/>
        <v>0</v>
      </c>
    </row>
    <row r="34" spans="1:8" x14ac:dyDescent="0.25">
      <c r="F34" s="2"/>
      <c r="G34" s="2">
        <f t="shared" si="1"/>
        <v>0</v>
      </c>
    </row>
    <row r="35" spans="1:8" x14ac:dyDescent="0.25">
      <c r="F35" s="2"/>
      <c r="G35" s="2">
        <f t="shared" ref="G35:G37" si="2">D35*F35</f>
        <v>0</v>
      </c>
    </row>
    <row r="36" spans="1:8" x14ac:dyDescent="0.25">
      <c r="F36" s="2"/>
      <c r="G36" s="2"/>
    </row>
    <row r="37" spans="1:8" x14ac:dyDescent="0.25">
      <c r="F37" s="2"/>
      <c r="G37" s="2">
        <f t="shared" si="2"/>
        <v>0</v>
      </c>
    </row>
    <row r="38" spans="1:8" x14ac:dyDescent="0.25">
      <c r="F38" s="2"/>
      <c r="G38" s="4">
        <f>SUM(G33:G37)</f>
        <v>0</v>
      </c>
    </row>
    <row r="39" spans="1:8" ht="15.75" x14ac:dyDescent="0.25">
      <c r="A39" s="1"/>
      <c r="G39" s="3"/>
      <c r="H39" s="8"/>
    </row>
    <row r="40" spans="1:8" x14ac:dyDescent="0.25">
      <c r="F40" s="2"/>
      <c r="G40" s="2">
        <f t="shared" ref="G40:G42" si="3">D40*F40</f>
        <v>0</v>
      </c>
    </row>
    <row r="41" spans="1:8" x14ac:dyDescent="0.25">
      <c r="F41" s="2"/>
      <c r="G41" s="2">
        <f t="shared" si="3"/>
        <v>0</v>
      </c>
    </row>
    <row r="42" spans="1:8" x14ac:dyDescent="0.25">
      <c r="F42" s="2"/>
      <c r="G42" s="2">
        <f t="shared" si="3"/>
        <v>0</v>
      </c>
    </row>
    <row r="43" spans="1:8" x14ac:dyDescent="0.25">
      <c r="F43" s="2"/>
      <c r="G43" s="2"/>
    </row>
    <row r="44" spans="1:8" x14ac:dyDescent="0.25">
      <c r="F44" s="2"/>
      <c r="G44" s="2">
        <f t="shared" ref="G44" si="4">D44*F44</f>
        <v>0</v>
      </c>
    </row>
    <row r="45" spans="1:8" x14ac:dyDescent="0.25">
      <c r="F45" s="2"/>
      <c r="G45" s="4">
        <f>SUM(G40:G44)</f>
        <v>0</v>
      </c>
    </row>
    <row r="46" spans="1:8" ht="15.75" x14ac:dyDescent="0.25">
      <c r="B46" s="5"/>
      <c r="C46" s="5"/>
      <c r="G46" s="9"/>
    </row>
    <row r="47" spans="1:8" x14ac:dyDescent="0.25">
      <c r="G47" s="6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workbookViewId="0">
      <selection sqref="A1:H51"/>
    </sheetView>
  </sheetViews>
  <sheetFormatPr defaultRowHeight="15" x14ac:dyDescent="0.25"/>
  <cols>
    <col min="3" max="3" width="12.42578125" customWidth="1"/>
    <col min="6" max="6" width="11.5703125" bestFit="1" customWidth="1"/>
    <col min="7" max="7" width="10.42578125" customWidth="1"/>
  </cols>
  <sheetData>
    <row r="1" spans="1:8" ht="18.75" x14ac:dyDescent="0.3">
      <c r="A1" s="16" t="s">
        <v>47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53</v>
      </c>
      <c r="C3" t="s">
        <v>48</v>
      </c>
      <c r="D3">
        <v>8</v>
      </c>
      <c r="E3" s="11" t="s">
        <v>15</v>
      </c>
      <c r="F3" s="2">
        <v>14000</v>
      </c>
      <c r="G3" s="2">
        <f>D3*F3</f>
        <v>112000</v>
      </c>
    </row>
    <row r="4" spans="1:8" x14ac:dyDescent="0.25">
      <c r="C4" t="s">
        <v>38</v>
      </c>
      <c r="D4">
        <v>4</v>
      </c>
      <c r="E4" s="11" t="s">
        <v>34</v>
      </c>
      <c r="F4" s="2">
        <v>13000</v>
      </c>
      <c r="G4" s="2">
        <f t="shared" ref="G4:G12" si="0">D4*F4</f>
        <v>52000</v>
      </c>
    </row>
    <row r="5" spans="1:8" x14ac:dyDescent="0.25">
      <c r="C5" t="s">
        <v>40</v>
      </c>
      <c r="D5">
        <v>2</v>
      </c>
      <c r="E5" s="11" t="s">
        <v>16</v>
      </c>
      <c r="F5" s="2">
        <v>25000</v>
      </c>
      <c r="G5" s="2">
        <f>D5*F5</f>
        <v>50000</v>
      </c>
    </row>
    <row r="6" spans="1:8" x14ac:dyDescent="0.25">
      <c r="C6" t="s">
        <v>39</v>
      </c>
      <c r="D6">
        <v>2</v>
      </c>
      <c r="E6" s="11" t="s">
        <v>34</v>
      </c>
      <c r="F6" s="2">
        <v>17000</v>
      </c>
      <c r="G6" s="2">
        <f t="shared" si="0"/>
        <v>34000</v>
      </c>
    </row>
    <row r="7" spans="1:8" x14ac:dyDescent="0.25">
      <c r="C7" t="s">
        <v>49</v>
      </c>
      <c r="D7">
        <v>1</v>
      </c>
      <c r="E7" s="11"/>
      <c r="F7" s="2">
        <v>50000</v>
      </c>
      <c r="G7" s="2">
        <f t="shared" si="0"/>
        <v>50000</v>
      </c>
    </row>
    <row r="8" spans="1:8" x14ac:dyDescent="0.25">
      <c r="C8" t="s">
        <v>11</v>
      </c>
      <c r="D8">
        <v>1</v>
      </c>
      <c r="E8" s="11" t="s">
        <v>35</v>
      </c>
      <c r="F8" s="2">
        <v>10000</v>
      </c>
      <c r="G8" s="2">
        <f t="shared" si="0"/>
        <v>10000</v>
      </c>
    </row>
    <row r="9" spans="1:8" x14ac:dyDescent="0.25">
      <c r="C9" t="s">
        <v>50</v>
      </c>
      <c r="D9">
        <v>100</v>
      </c>
      <c r="E9" s="11"/>
      <c r="F9" s="2">
        <v>1200</v>
      </c>
      <c r="G9" s="2">
        <f t="shared" si="0"/>
        <v>120000</v>
      </c>
    </row>
    <row r="10" spans="1:8" x14ac:dyDescent="0.25">
      <c r="C10" t="s">
        <v>51</v>
      </c>
      <c r="D10">
        <v>1</v>
      </c>
      <c r="F10" s="2">
        <v>20000</v>
      </c>
      <c r="G10" s="2">
        <f t="shared" si="0"/>
        <v>20000</v>
      </c>
    </row>
    <row r="11" spans="1:8" x14ac:dyDescent="0.25">
      <c r="C11" t="s">
        <v>19</v>
      </c>
      <c r="D11">
        <v>1</v>
      </c>
      <c r="E11" s="11" t="s">
        <v>18</v>
      </c>
      <c r="F11" s="2">
        <v>20000</v>
      </c>
      <c r="G11" s="2">
        <f t="shared" si="0"/>
        <v>20000</v>
      </c>
    </row>
    <row r="12" spans="1:8" x14ac:dyDescent="0.25">
      <c r="C12" t="s">
        <v>52</v>
      </c>
      <c r="D12">
        <v>4</v>
      </c>
      <c r="E12" s="11" t="s">
        <v>34</v>
      </c>
      <c r="F12" s="2">
        <v>120000</v>
      </c>
      <c r="G12" s="2">
        <f t="shared" si="0"/>
        <v>480000</v>
      </c>
    </row>
    <row r="13" spans="1:8" x14ac:dyDescent="0.25">
      <c r="F13" s="2"/>
      <c r="G13" s="4">
        <f>SUM(G3:G12)</f>
        <v>948000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54</v>
      </c>
      <c r="C15" t="s">
        <v>36</v>
      </c>
      <c r="D15">
        <v>8</v>
      </c>
      <c r="E15" s="11" t="s">
        <v>34</v>
      </c>
      <c r="F15" s="2">
        <v>14000</v>
      </c>
      <c r="G15" s="2">
        <f>D15*F15</f>
        <v>112000</v>
      </c>
    </row>
    <row r="16" spans="1:8" x14ac:dyDescent="0.25">
      <c r="C16" t="s">
        <v>38</v>
      </c>
      <c r="D16">
        <v>4</v>
      </c>
      <c r="E16" s="11" t="s">
        <v>34</v>
      </c>
      <c r="F16" s="2">
        <v>13000</v>
      </c>
      <c r="G16" s="2">
        <f t="shared" ref="G16:G25" si="1">D16*F16</f>
        <v>52000</v>
      </c>
    </row>
    <row r="17" spans="1:8" x14ac:dyDescent="0.25">
      <c r="C17" t="s">
        <v>39</v>
      </c>
      <c r="D17">
        <v>2</v>
      </c>
      <c r="E17" s="11" t="s">
        <v>34</v>
      </c>
      <c r="F17" s="2">
        <v>17000</v>
      </c>
      <c r="G17" s="2">
        <f>D17*F17</f>
        <v>34000</v>
      </c>
    </row>
    <row r="18" spans="1:8" x14ac:dyDescent="0.25">
      <c r="C18" t="s">
        <v>40</v>
      </c>
      <c r="D18">
        <v>2</v>
      </c>
      <c r="E18" s="11" t="s">
        <v>34</v>
      </c>
      <c r="F18" s="2">
        <v>25000</v>
      </c>
      <c r="G18" s="2">
        <f t="shared" si="1"/>
        <v>50000</v>
      </c>
    </row>
    <row r="19" spans="1:8" x14ac:dyDescent="0.25">
      <c r="C19" t="s">
        <v>55</v>
      </c>
      <c r="D19">
        <v>1</v>
      </c>
      <c r="E19" s="11" t="s">
        <v>16</v>
      </c>
      <c r="F19" s="2">
        <v>40000</v>
      </c>
      <c r="G19" s="2">
        <f t="shared" si="1"/>
        <v>40000</v>
      </c>
    </row>
    <row r="20" spans="1:8" x14ac:dyDescent="0.25">
      <c r="C20" t="s">
        <v>41</v>
      </c>
      <c r="D20">
        <v>1</v>
      </c>
      <c r="E20" s="11"/>
      <c r="F20" s="2">
        <v>55000</v>
      </c>
      <c r="G20" s="2">
        <f t="shared" si="1"/>
        <v>55000</v>
      </c>
    </row>
    <row r="21" spans="1:8" x14ac:dyDescent="0.25">
      <c r="C21" t="s">
        <v>37</v>
      </c>
      <c r="D21">
        <v>4</v>
      </c>
      <c r="E21" s="11" t="s">
        <v>34</v>
      </c>
      <c r="F21" s="2">
        <v>120000</v>
      </c>
      <c r="G21" s="2">
        <f t="shared" si="1"/>
        <v>480000</v>
      </c>
    </row>
    <row r="22" spans="1:8" x14ac:dyDescent="0.25">
      <c r="C22" t="s">
        <v>56</v>
      </c>
      <c r="D22">
        <v>1</v>
      </c>
      <c r="E22" s="11" t="s">
        <v>16</v>
      </c>
      <c r="F22" s="2">
        <v>30000</v>
      </c>
      <c r="G22" s="2">
        <f t="shared" si="1"/>
        <v>30000</v>
      </c>
    </row>
    <row r="23" spans="1:8" x14ac:dyDescent="0.25">
      <c r="C23" t="s">
        <v>42</v>
      </c>
      <c r="D23">
        <v>1</v>
      </c>
      <c r="E23" s="11" t="s">
        <v>57</v>
      </c>
      <c r="F23" s="2">
        <v>56000</v>
      </c>
      <c r="G23" s="2">
        <f t="shared" si="1"/>
        <v>56000</v>
      </c>
      <c r="H23" t="s">
        <v>58</v>
      </c>
    </row>
    <row r="24" spans="1:8" x14ac:dyDescent="0.25">
      <c r="C24" t="s">
        <v>43</v>
      </c>
      <c r="D24">
        <v>1</v>
      </c>
      <c r="E24" s="11" t="s">
        <v>59</v>
      </c>
      <c r="F24" s="2">
        <v>20000</v>
      </c>
      <c r="G24" s="2">
        <f t="shared" si="1"/>
        <v>20000</v>
      </c>
    </row>
    <row r="25" spans="1:8" x14ac:dyDescent="0.25">
      <c r="C25" t="s">
        <v>44</v>
      </c>
      <c r="D25">
        <v>0.5</v>
      </c>
      <c r="E25" s="11" t="s">
        <v>34</v>
      </c>
      <c r="F25" s="2">
        <v>80000</v>
      </c>
      <c r="G25" s="2">
        <f t="shared" si="1"/>
        <v>40000</v>
      </c>
    </row>
    <row r="26" spans="1:8" x14ac:dyDescent="0.25">
      <c r="F26" s="2"/>
      <c r="G26" s="4">
        <f>SUM(G15:G25)</f>
        <v>969000</v>
      </c>
    </row>
    <row r="27" spans="1:8" x14ac:dyDescent="0.25">
      <c r="A27">
        <v>3</v>
      </c>
      <c r="B27" s="14" t="s">
        <v>60</v>
      </c>
      <c r="C27" t="s">
        <v>36</v>
      </c>
      <c r="D27">
        <v>9</v>
      </c>
      <c r="E27" s="11" t="s">
        <v>34</v>
      </c>
      <c r="F27" s="2">
        <v>14000</v>
      </c>
      <c r="G27" s="2">
        <f>D27*F27</f>
        <v>126000</v>
      </c>
    </row>
    <row r="28" spans="1:8" x14ac:dyDescent="0.25">
      <c r="C28" t="s">
        <v>37</v>
      </c>
      <c r="D28">
        <v>4.5</v>
      </c>
      <c r="E28" s="11" t="s">
        <v>34</v>
      </c>
      <c r="F28" s="2">
        <v>120000</v>
      </c>
      <c r="G28" s="2">
        <f t="shared" ref="G28:G36" si="2">D28*F28</f>
        <v>540000</v>
      </c>
    </row>
    <row r="29" spans="1:8" x14ac:dyDescent="0.25">
      <c r="C29" t="s">
        <v>38</v>
      </c>
      <c r="D29">
        <v>5</v>
      </c>
      <c r="E29" s="11" t="s">
        <v>34</v>
      </c>
      <c r="F29" s="2">
        <v>14000</v>
      </c>
      <c r="G29" s="2">
        <f t="shared" si="2"/>
        <v>70000</v>
      </c>
    </row>
    <row r="30" spans="1:8" x14ac:dyDescent="0.25">
      <c r="C30" t="s">
        <v>39</v>
      </c>
      <c r="D30">
        <v>2</v>
      </c>
      <c r="E30" s="11" t="s">
        <v>34</v>
      </c>
      <c r="F30" s="2">
        <v>17000</v>
      </c>
      <c r="G30" s="2">
        <f t="shared" si="2"/>
        <v>34000</v>
      </c>
    </row>
    <row r="31" spans="1:8" x14ac:dyDescent="0.25">
      <c r="C31" t="s">
        <v>40</v>
      </c>
      <c r="D31">
        <v>2</v>
      </c>
      <c r="E31" s="11" t="s">
        <v>34</v>
      </c>
      <c r="F31" s="2">
        <v>27000</v>
      </c>
      <c r="G31" s="2">
        <f t="shared" si="2"/>
        <v>54000</v>
      </c>
    </row>
    <row r="32" spans="1:8" x14ac:dyDescent="0.25">
      <c r="C32" t="s">
        <v>41</v>
      </c>
      <c r="D32">
        <v>1</v>
      </c>
      <c r="F32" s="2">
        <v>55000</v>
      </c>
      <c r="G32" s="2">
        <f t="shared" si="2"/>
        <v>55000</v>
      </c>
    </row>
    <row r="33" spans="1:8" x14ac:dyDescent="0.25">
      <c r="C33" t="s">
        <v>11</v>
      </c>
      <c r="D33">
        <v>1</v>
      </c>
      <c r="E33" s="11" t="s">
        <v>25</v>
      </c>
      <c r="F33" s="2">
        <v>10000</v>
      </c>
      <c r="G33" s="2">
        <f t="shared" si="2"/>
        <v>10000</v>
      </c>
    </row>
    <row r="34" spans="1:8" x14ac:dyDescent="0.25">
      <c r="C34" t="s">
        <v>61</v>
      </c>
      <c r="D34">
        <v>1</v>
      </c>
      <c r="F34" s="2">
        <v>350000</v>
      </c>
      <c r="G34" s="2">
        <f t="shared" si="2"/>
        <v>350000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1239000</v>
      </c>
    </row>
    <row r="40" spans="1:8" x14ac:dyDescent="0.25">
      <c r="A40">
        <v>4</v>
      </c>
      <c r="B40" s="14" t="s">
        <v>62</v>
      </c>
      <c r="C40" t="s">
        <v>36</v>
      </c>
      <c r="D40">
        <v>6</v>
      </c>
      <c r="E40" s="11" t="s">
        <v>34</v>
      </c>
      <c r="F40" s="2">
        <v>14000</v>
      </c>
      <c r="G40" s="8">
        <f t="shared" ref="G40:G45" si="3">D40*F40</f>
        <v>84000</v>
      </c>
    </row>
    <row r="41" spans="1:8" x14ac:dyDescent="0.25">
      <c r="C41" t="s">
        <v>37</v>
      </c>
      <c r="D41">
        <v>3.5</v>
      </c>
      <c r="E41" s="11" t="s">
        <v>34</v>
      </c>
      <c r="F41" s="12">
        <v>125000</v>
      </c>
      <c r="G41" s="8">
        <f t="shared" si="3"/>
        <v>437500</v>
      </c>
    </row>
    <row r="42" spans="1:8" x14ac:dyDescent="0.25">
      <c r="C42" t="s">
        <v>45</v>
      </c>
      <c r="D42">
        <v>2</v>
      </c>
      <c r="E42" s="11" t="s">
        <v>34</v>
      </c>
      <c r="F42" s="12">
        <v>18000</v>
      </c>
      <c r="G42" s="8">
        <f t="shared" si="3"/>
        <v>36000</v>
      </c>
    </row>
    <row r="43" spans="1:8" x14ac:dyDescent="0.25">
      <c r="C43" t="s">
        <v>38</v>
      </c>
      <c r="D43">
        <v>4</v>
      </c>
      <c r="E43" s="11" t="s">
        <v>34</v>
      </c>
      <c r="F43" s="12">
        <v>15000</v>
      </c>
      <c r="G43" s="8">
        <f t="shared" si="3"/>
        <v>60000</v>
      </c>
    </row>
    <row r="44" spans="1:8" x14ac:dyDescent="0.25">
      <c r="C44" t="s">
        <v>40</v>
      </c>
      <c r="D44">
        <v>2</v>
      </c>
      <c r="E44" s="11" t="s">
        <v>34</v>
      </c>
      <c r="F44" s="12">
        <v>27000</v>
      </c>
      <c r="G44" s="8">
        <f t="shared" si="3"/>
        <v>54000</v>
      </c>
    </row>
    <row r="45" spans="1:8" x14ac:dyDescent="0.25">
      <c r="C45" t="s">
        <v>46</v>
      </c>
      <c r="D45">
        <v>1</v>
      </c>
      <c r="F45" s="12">
        <v>55000</v>
      </c>
      <c r="G45" s="8">
        <f t="shared" si="3"/>
        <v>55000</v>
      </c>
    </row>
    <row r="46" spans="1:8" x14ac:dyDescent="0.25">
      <c r="C46" t="s">
        <v>66</v>
      </c>
      <c r="E46" s="11"/>
      <c r="F46" s="12">
        <v>915000</v>
      </c>
      <c r="G46" s="8">
        <v>915000</v>
      </c>
      <c r="H46" s="1" t="s">
        <v>67</v>
      </c>
    </row>
    <row r="47" spans="1:8" x14ac:dyDescent="0.25">
      <c r="C47" t="s">
        <v>64</v>
      </c>
      <c r="F47" s="12">
        <v>504000</v>
      </c>
      <c r="G47">
        <v>504000</v>
      </c>
      <c r="H47" s="1" t="s">
        <v>65</v>
      </c>
    </row>
    <row r="48" spans="1:8" x14ac:dyDescent="0.25">
      <c r="G48" s="6">
        <f>SUM(G40:G47)</f>
        <v>2145500</v>
      </c>
    </row>
    <row r="49" spans="3:7" x14ac:dyDescent="0.25">
      <c r="C49" s="1" t="s">
        <v>63</v>
      </c>
      <c r="G49" s="13">
        <f>G48+G38+G26+G13</f>
        <v>5301500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opLeftCell="A29" workbookViewId="0">
      <selection sqref="A1:H53"/>
    </sheetView>
  </sheetViews>
  <sheetFormatPr defaultRowHeight="15" x14ac:dyDescent="0.25"/>
  <cols>
    <col min="7" max="7" width="11.7109375" bestFit="1" customWidth="1"/>
  </cols>
  <sheetData>
    <row r="1" spans="1:8" ht="18.75" x14ac:dyDescent="0.3">
      <c r="A1" s="16" t="s">
        <v>68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69</v>
      </c>
      <c r="C3" t="s">
        <v>48</v>
      </c>
      <c r="D3">
        <v>8</v>
      </c>
      <c r="E3" s="11" t="s">
        <v>15</v>
      </c>
      <c r="F3" s="2">
        <v>14000</v>
      </c>
      <c r="G3" s="2">
        <f>D3*F3</f>
        <v>112000</v>
      </c>
    </row>
    <row r="4" spans="1:8" x14ac:dyDescent="0.25">
      <c r="C4" t="s">
        <v>38</v>
      </c>
      <c r="D4">
        <v>5</v>
      </c>
      <c r="E4" s="11" t="s">
        <v>34</v>
      </c>
      <c r="F4" s="2">
        <v>13000</v>
      </c>
      <c r="G4" s="2">
        <f t="shared" ref="G4:G12" si="0">D4*F4</f>
        <v>65000</v>
      </c>
    </row>
    <row r="5" spans="1:8" x14ac:dyDescent="0.25">
      <c r="C5" t="s">
        <v>40</v>
      </c>
      <c r="D5">
        <v>2</v>
      </c>
      <c r="E5" s="11" t="s">
        <v>34</v>
      </c>
      <c r="F5" s="2">
        <v>27000</v>
      </c>
      <c r="G5" s="2">
        <f>D5*F5</f>
        <v>54000</v>
      </c>
    </row>
    <row r="6" spans="1:8" x14ac:dyDescent="0.25">
      <c r="C6" t="s">
        <v>39</v>
      </c>
      <c r="D6">
        <v>2</v>
      </c>
      <c r="E6" s="11" t="s">
        <v>34</v>
      </c>
      <c r="F6" s="2">
        <v>15000</v>
      </c>
      <c r="G6" s="2">
        <f t="shared" si="0"/>
        <v>30000</v>
      </c>
    </row>
    <row r="7" spans="1:8" x14ac:dyDescent="0.25">
      <c r="C7" t="s">
        <v>49</v>
      </c>
      <c r="D7">
        <v>1</v>
      </c>
      <c r="E7" s="11"/>
      <c r="F7" s="2">
        <v>50000</v>
      </c>
      <c r="G7" s="2">
        <f t="shared" si="0"/>
        <v>50000</v>
      </c>
    </row>
    <row r="8" spans="1:8" x14ac:dyDescent="0.25">
      <c r="C8" t="s">
        <v>11</v>
      </c>
      <c r="D8">
        <v>1</v>
      </c>
      <c r="E8" s="11" t="s">
        <v>35</v>
      </c>
      <c r="F8" s="2">
        <v>10000</v>
      </c>
      <c r="G8" s="2">
        <f t="shared" si="0"/>
        <v>10000</v>
      </c>
    </row>
    <row r="9" spans="1:8" x14ac:dyDescent="0.25">
      <c r="C9" t="s">
        <v>70</v>
      </c>
      <c r="D9">
        <v>4</v>
      </c>
      <c r="E9" s="11" t="s">
        <v>34</v>
      </c>
      <c r="F9" s="2">
        <v>120000</v>
      </c>
      <c r="G9" s="2">
        <f t="shared" si="0"/>
        <v>480000</v>
      </c>
    </row>
    <row r="10" spans="1:8" x14ac:dyDescent="0.25">
      <c r="F10" s="2"/>
      <c r="G10" s="2">
        <f t="shared" si="0"/>
        <v>0</v>
      </c>
    </row>
    <row r="11" spans="1:8" x14ac:dyDescent="0.25">
      <c r="E11" s="11"/>
      <c r="F11" s="2"/>
      <c r="G11" s="2">
        <f t="shared" si="0"/>
        <v>0</v>
      </c>
    </row>
    <row r="12" spans="1:8" x14ac:dyDescent="0.25">
      <c r="E12" s="11"/>
      <c r="F12" s="2"/>
      <c r="G12" s="2">
        <f t="shared" si="0"/>
        <v>0</v>
      </c>
    </row>
    <row r="13" spans="1:8" x14ac:dyDescent="0.25">
      <c r="F13" s="2"/>
      <c r="G13" s="4">
        <f>SUM(G3:G12)</f>
        <v>801000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71</v>
      </c>
      <c r="C15" t="s">
        <v>36</v>
      </c>
      <c r="D15">
        <v>8</v>
      </c>
      <c r="E15" s="11" t="s">
        <v>34</v>
      </c>
      <c r="F15" s="2">
        <v>14000</v>
      </c>
      <c r="G15" s="2">
        <f>D15*F15</f>
        <v>112000</v>
      </c>
    </row>
    <row r="16" spans="1:8" x14ac:dyDescent="0.25">
      <c r="C16" t="s">
        <v>38</v>
      </c>
      <c r="D16">
        <v>5</v>
      </c>
      <c r="E16" s="11" t="s">
        <v>34</v>
      </c>
      <c r="F16" s="2">
        <v>13000</v>
      </c>
      <c r="G16" s="2">
        <f t="shared" ref="G16:G25" si="1">D16*F16</f>
        <v>65000</v>
      </c>
    </row>
    <row r="17" spans="1:7" x14ac:dyDescent="0.25">
      <c r="C17" t="s">
        <v>39</v>
      </c>
      <c r="D17">
        <v>2</v>
      </c>
      <c r="E17" s="11" t="s">
        <v>34</v>
      </c>
      <c r="F17" s="2">
        <v>16000</v>
      </c>
      <c r="G17" s="2">
        <f>D17*F17</f>
        <v>32000</v>
      </c>
    </row>
    <row r="18" spans="1:7" x14ac:dyDescent="0.25">
      <c r="C18" t="s">
        <v>40</v>
      </c>
      <c r="D18">
        <v>2</v>
      </c>
      <c r="E18" s="11" t="s">
        <v>34</v>
      </c>
      <c r="F18" s="2">
        <v>27000</v>
      </c>
      <c r="G18" s="2">
        <f t="shared" si="1"/>
        <v>54000</v>
      </c>
    </row>
    <row r="19" spans="1:7" x14ac:dyDescent="0.25">
      <c r="C19" t="s">
        <v>19</v>
      </c>
      <c r="D19">
        <v>1</v>
      </c>
      <c r="E19" s="11"/>
      <c r="F19" s="2">
        <v>25000</v>
      </c>
      <c r="G19" s="2">
        <f t="shared" si="1"/>
        <v>25000</v>
      </c>
    </row>
    <row r="20" spans="1:7" x14ac:dyDescent="0.25">
      <c r="C20" t="s">
        <v>41</v>
      </c>
      <c r="D20">
        <v>1</v>
      </c>
      <c r="E20" s="11"/>
      <c r="F20" s="2">
        <v>55000</v>
      </c>
      <c r="G20" s="2">
        <f t="shared" si="1"/>
        <v>55000</v>
      </c>
    </row>
    <row r="21" spans="1:7" x14ac:dyDescent="0.25">
      <c r="C21" t="s">
        <v>37</v>
      </c>
      <c r="D21">
        <v>4</v>
      </c>
      <c r="E21" s="11" t="s">
        <v>34</v>
      </c>
      <c r="F21" s="2">
        <v>120000</v>
      </c>
      <c r="G21" s="2">
        <f t="shared" si="1"/>
        <v>480000</v>
      </c>
    </row>
    <row r="22" spans="1:7" x14ac:dyDescent="0.25">
      <c r="C22" t="s">
        <v>44</v>
      </c>
      <c r="D22">
        <v>1</v>
      </c>
      <c r="E22" s="11"/>
      <c r="F22" s="2">
        <v>40000</v>
      </c>
      <c r="G22" s="2">
        <f t="shared" si="1"/>
        <v>40000</v>
      </c>
    </row>
    <row r="23" spans="1:7" x14ac:dyDescent="0.25">
      <c r="E23" s="11"/>
      <c r="F23" s="2"/>
      <c r="G23" s="2">
        <f t="shared" si="1"/>
        <v>0</v>
      </c>
    </row>
    <row r="24" spans="1:7" x14ac:dyDescent="0.25">
      <c r="E24" s="11"/>
      <c r="F24" s="2"/>
      <c r="G24" s="2">
        <f t="shared" si="1"/>
        <v>0</v>
      </c>
    </row>
    <row r="25" spans="1:7" x14ac:dyDescent="0.25">
      <c r="E25" s="11"/>
      <c r="F25" s="2"/>
      <c r="G25" s="2">
        <f t="shared" si="1"/>
        <v>0</v>
      </c>
    </row>
    <row r="26" spans="1:7" x14ac:dyDescent="0.25">
      <c r="F26" s="2"/>
      <c r="G26" s="4">
        <f>SUM(G15:G25)</f>
        <v>863000</v>
      </c>
    </row>
    <row r="27" spans="1:7" x14ac:dyDescent="0.25">
      <c r="A27">
        <v>3</v>
      </c>
      <c r="B27" s="14" t="s">
        <v>72</v>
      </c>
      <c r="C27" t="s">
        <v>36</v>
      </c>
      <c r="D27">
        <v>7</v>
      </c>
      <c r="E27" s="11" t="s">
        <v>34</v>
      </c>
      <c r="F27" s="2">
        <v>14000</v>
      </c>
      <c r="G27" s="2">
        <f>D27*F27</f>
        <v>98000</v>
      </c>
    </row>
    <row r="28" spans="1:7" x14ac:dyDescent="0.25">
      <c r="C28" t="s">
        <v>37</v>
      </c>
      <c r="D28">
        <v>3</v>
      </c>
      <c r="E28" s="11" t="s">
        <v>34</v>
      </c>
      <c r="F28" s="2">
        <v>120000</v>
      </c>
      <c r="G28" s="2">
        <f t="shared" ref="G28:G36" si="2">D28*F28</f>
        <v>360000</v>
      </c>
    </row>
    <row r="29" spans="1:7" x14ac:dyDescent="0.25">
      <c r="C29" t="s">
        <v>38</v>
      </c>
      <c r="D29">
        <v>4</v>
      </c>
      <c r="E29" s="11" t="s">
        <v>34</v>
      </c>
      <c r="F29" s="2">
        <v>12000</v>
      </c>
      <c r="G29" s="2">
        <f t="shared" si="2"/>
        <v>48000</v>
      </c>
    </row>
    <row r="30" spans="1:7" x14ac:dyDescent="0.25">
      <c r="C30" t="s">
        <v>39</v>
      </c>
      <c r="D30">
        <v>2</v>
      </c>
      <c r="E30" s="11" t="s">
        <v>34</v>
      </c>
      <c r="F30" s="2">
        <v>16000</v>
      </c>
      <c r="G30" s="2">
        <f t="shared" si="2"/>
        <v>32000</v>
      </c>
    </row>
    <row r="31" spans="1:7" x14ac:dyDescent="0.25">
      <c r="C31" t="s">
        <v>40</v>
      </c>
      <c r="D31">
        <v>2</v>
      </c>
      <c r="E31" s="11" t="s">
        <v>34</v>
      </c>
      <c r="F31" s="2">
        <v>26000</v>
      </c>
      <c r="G31" s="2">
        <f t="shared" si="2"/>
        <v>52000</v>
      </c>
    </row>
    <row r="32" spans="1:7" x14ac:dyDescent="0.25">
      <c r="C32" t="s">
        <v>41</v>
      </c>
      <c r="D32">
        <v>1</v>
      </c>
      <c r="F32" s="2">
        <v>55000</v>
      </c>
      <c r="G32" s="2">
        <f t="shared" si="2"/>
        <v>55000</v>
      </c>
    </row>
    <row r="33" spans="1:8" x14ac:dyDescent="0.25">
      <c r="C33" t="s">
        <v>73</v>
      </c>
      <c r="D33">
        <v>1</v>
      </c>
      <c r="E33" s="11" t="s">
        <v>25</v>
      </c>
      <c r="F33" s="2">
        <v>40000</v>
      </c>
      <c r="G33" s="2">
        <f t="shared" si="2"/>
        <v>40000</v>
      </c>
    </row>
    <row r="34" spans="1:8" x14ac:dyDescent="0.25">
      <c r="F34" s="2"/>
      <c r="G34" s="2">
        <f t="shared" si="2"/>
        <v>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685000</v>
      </c>
    </row>
    <row r="40" spans="1:8" x14ac:dyDescent="0.25">
      <c r="A40">
        <v>4</v>
      </c>
      <c r="B40" s="14" t="s">
        <v>74</v>
      </c>
      <c r="C40" t="s">
        <v>36</v>
      </c>
      <c r="D40">
        <v>8</v>
      </c>
      <c r="E40" s="11" t="s">
        <v>34</v>
      </c>
      <c r="F40" s="2">
        <v>14000</v>
      </c>
      <c r="G40" s="8">
        <f t="shared" ref="G40:G48" si="3">D40*F40</f>
        <v>112000</v>
      </c>
    </row>
    <row r="41" spans="1:8" x14ac:dyDescent="0.25">
      <c r="C41" t="s">
        <v>37</v>
      </c>
      <c r="D41">
        <v>4</v>
      </c>
      <c r="E41" s="11" t="s">
        <v>34</v>
      </c>
      <c r="F41" s="12">
        <v>120000</v>
      </c>
      <c r="G41" s="8">
        <f t="shared" si="3"/>
        <v>480000</v>
      </c>
    </row>
    <row r="42" spans="1:8" x14ac:dyDescent="0.25">
      <c r="C42" t="s">
        <v>45</v>
      </c>
      <c r="D42">
        <v>2</v>
      </c>
      <c r="E42" s="11" t="s">
        <v>34</v>
      </c>
      <c r="F42" s="12">
        <v>17000</v>
      </c>
      <c r="G42" s="8">
        <f t="shared" si="3"/>
        <v>34000</v>
      </c>
    </row>
    <row r="43" spans="1:8" x14ac:dyDescent="0.25">
      <c r="C43" t="s">
        <v>38</v>
      </c>
      <c r="D43">
        <v>5</v>
      </c>
      <c r="E43" s="11" t="s">
        <v>34</v>
      </c>
      <c r="F43" s="12">
        <v>12000</v>
      </c>
      <c r="G43" s="8">
        <f t="shared" si="3"/>
        <v>60000</v>
      </c>
    </row>
    <row r="44" spans="1:8" x14ac:dyDescent="0.25">
      <c r="C44" t="s">
        <v>40</v>
      </c>
      <c r="D44">
        <v>2</v>
      </c>
      <c r="E44" s="11" t="s">
        <v>34</v>
      </c>
      <c r="F44" s="12">
        <v>26000</v>
      </c>
      <c r="G44" s="8">
        <f t="shared" si="3"/>
        <v>52000</v>
      </c>
    </row>
    <row r="45" spans="1:8" x14ac:dyDescent="0.25">
      <c r="C45" t="s">
        <v>46</v>
      </c>
      <c r="D45">
        <v>1</v>
      </c>
      <c r="F45" s="12">
        <v>60000</v>
      </c>
      <c r="G45" s="8">
        <f t="shared" si="3"/>
        <v>60000</v>
      </c>
    </row>
    <row r="46" spans="1:8" x14ac:dyDescent="0.25">
      <c r="C46" t="s">
        <v>42</v>
      </c>
      <c r="D46">
        <v>1</v>
      </c>
      <c r="E46" s="11"/>
      <c r="F46" s="12">
        <v>30000</v>
      </c>
      <c r="G46" s="8">
        <f t="shared" si="3"/>
        <v>30000</v>
      </c>
      <c r="H46" s="1"/>
    </row>
    <row r="47" spans="1:8" x14ac:dyDescent="0.25">
      <c r="C47" t="s">
        <v>27</v>
      </c>
      <c r="D47">
        <v>1</v>
      </c>
      <c r="E47" s="11"/>
      <c r="F47" s="12">
        <v>40000</v>
      </c>
      <c r="G47" s="8">
        <f t="shared" si="3"/>
        <v>40000</v>
      </c>
      <c r="H47" s="1"/>
    </row>
    <row r="48" spans="1:8" x14ac:dyDescent="0.25">
      <c r="C48" t="s">
        <v>43</v>
      </c>
      <c r="D48">
        <v>1</v>
      </c>
      <c r="F48" s="12">
        <v>20000</v>
      </c>
      <c r="G48" s="8">
        <f t="shared" si="3"/>
        <v>20000</v>
      </c>
      <c r="H48" s="1"/>
    </row>
    <row r="49" spans="3:7" x14ac:dyDescent="0.25">
      <c r="G49" s="6">
        <f>SUM(G40:G48)</f>
        <v>888000</v>
      </c>
    </row>
    <row r="50" spans="3:7" x14ac:dyDescent="0.25">
      <c r="C50" s="1" t="s">
        <v>75</v>
      </c>
      <c r="G50" s="15">
        <f>G49+G38+G26+G13</f>
        <v>3237000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zoomScaleNormal="100" workbookViewId="0">
      <selection sqref="A1:H52"/>
    </sheetView>
  </sheetViews>
  <sheetFormatPr defaultRowHeight="15" x14ac:dyDescent="0.25"/>
  <cols>
    <col min="2" max="2" width="10.7109375" bestFit="1" customWidth="1"/>
    <col min="6" max="6" width="9.5703125" bestFit="1" customWidth="1"/>
    <col min="7" max="7" width="17.7109375" bestFit="1" customWidth="1"/>
  </cols>
  <sheetData>
    <row r="1" spans="1:8" ht="18.75" x14ac:dyDescent="0.3">
      <c r="A1" s="16" t="s">
        <v>76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77</v>
      </c>
      <c r="C3" t="s">
        <v>48</v>
      </c>
      <c r="D3">
        <v>10</v>
      </c>
      <c r="E3" s="11" t="s">
        <v>15</v>
      </c>
      <c r="F3" s="2">
        <v>14000</v>
      </c>
      <c r="G3" s="2">
        <f>D3*F3</f>
        <v>140000</v>
      </c>
    </row>
    <row r="4" spans="1:8" x14ac:dyDescent="0.25">
      <c r="C4" t="s">
        <v>38</v>
      </c>
      <c r="D4">
        <v>6</v>
      </c>
      <c r="E4" s="11" t="s">
        <v>34</v>
      </c>
      <c r="F4" s="2">
        <v>14000</v>
      </c>
      <c r="G4" s="2">
        <f t="shared" ref="G4:G12" si="0">D4*F4</f>
        <v>84000</v>
      </c>
    </row>
    <row r="5" spans="1:8" x14ac:dyDescent="0.25">
      <c r="C5" t="s">
        <v>40</v>
      </c>
      <c r="D5">
        <v>3</v>
      </c>
      <c r="E5" s="11" t="s">
        <v>34</v>
      </c>
      <c r="F5" s="2">
        <v>27000</v>
      </c>
      <c r="G5" s="2">
        <f>D5*F5</f>
        <v>81000</v>
      </c>
    </row>
    <row r="6" spans="1:8" x14ac:dyDescent="0.25">
      <c r="C6" t="s">
        <v>39</v>
      </c>
      <c r="D6">
        <v>3</v>
      </c>
      <c r="E6" s="11" t="s">
        <v>34</v>
      </c>
      <c r="F6" s="2">
        <v>15000</v>
      </c>
      <c r="G6" s="2">
        <f t="shared" si="0"/>
        <v>45000</v>
      </c>
    </row>
    <row r="7" spans="1:8" x14ac:dyDescent="0.25">
      <c r="C7" t="s">
        <v>49</v>
      </c>
      <c r="D7">
        <v>1</v>
      </c>
      <c r="E7" s="11"/>
      <c r="F7" s="2">
        <v>60000</v>
      </c>
      <c r="G7" s="2">
        <f t="shared" si="0"/>
        <v>60000</v>
      </c>
    </row>
    <row r="8" spans="1:8" x14ac:dyDescent="0.25">
      <c r="C8" t="s">
        <v>19</v>
      </c>
      <c r="D8">
        <v>1</v>
      </c>
      <c r="E8" s="11"/>
      <c r="F8" s="2">
        <v>20000</v>
      </c>
      <c r="G8" s="2">
        <f t="shared" si="0"/>
        <v>20000</v>
      </c>
    </row>
    <row r="9" spans="1:8" x14ac:dyDescent="0.25">
      <c r="C9" t="s">
        <v>70</v>
      </c>
      <c r="D9">
        <v>5</v>
      </c>
      <c r="E9" s="11" t="s">
        <v>34</v>
      </c>
      <c r="F9" s="2">
        <v>125000</v>
      </c>
      <c r="G9" s="2">
        <f t="shared" si="0"/>
        <v>625000</v>
      </c>
    </row>
    <row r="10" spans="1:8" x14ac:dyDescent="0.25">
      <c r="C10" t="s">
        <v>61</v>
      </c>
      <c r="D10">
        <v>1</v>
      </c>
      <c r="F10" s="2">
        <v>320000</v>
      </c>
      <c r="G10" s="2">
        <f t="shared" si="0"/>
        <v>320000</v>
      </c>
    </row>
    <row r="11" spans="1:8" x14ac:dyDescent="0.25">
      <c r="E11" s="11"/>
      <c r="F11" s="2"/>
      <c r="G11" s="2">
        <f t="shared" si="0"/>
        <v>0</v>
      </c>
    </row>
    <row r="12" spans="1:8" x14ac:dyDescent="0.25">
      <c r="E12" s="11"/>
      <c r="F12" s="2"/>
      <c r="G12" s="2">
        <f t="shared" si="0"/>
        <v>0</v>
      </c>
    </row>
    <row r="13" spans="1:8" x14ac:dyDescent="0.25">
      <c r="F13" s="2"/>
      <c r="G13" s="4">
        <f>SUM(G3:G12)</f>
        <v>1375000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78</v>
      </c>
      <c r="C15" t="s">
        <v>36</v>
      </c>
      <c r="D15">
        <v>9</v>
      </c>
      <c r="E15" s="11" t="s">
        <v>34</v>
      </c>
      <c r="F15" s="2">
        <v>14000</v>
      </c>
      <c r="G15" s="2">
        <f>D15*F15</f>
        <v>126000</v>
      </c>
    </row>
    <row r="16" spans="1:8" x14ac:dyDescent="0.25">
      <c r="C16" t="s">
        <v>38</v>
      </c>
      <c r="D16">
        <v>5</v>
      </c>
      <c r="E16" s="11" t="s">
        <v>34</v>
      </c>
      <c r="F16" s="2">
        <v>14000</v>
      </c>
      <c r="G16" s="2">
        <f t="shared" ref="G16:G25" si="1">D16*F16</f>
        <v>70000</v>
      </c>
    </row>
    <row r="17" spans="1:7" x14ac:dyDescent="0.25">
      <c r="C17" t="s">
        <v>39</v>
      </c>
      <c r="D17">
        <v>2.5</v>
      </c>
      <c r="E17" s="11" t="s">
        <v>34</v>
      </c>
      <c r="F17" s="2">
        <v>15000</v>
      </c>
      <c r="G17" s="2">
        <f>D17*F17</f>
        <v>37500</v>
      </c>
    </row>
    <row r="18" spans="1:7" x14ac:dyDescent="0.25">
      <c r="C18" t="s">
        <v>40</v>
      </c>
      <c r="D18">
        <v>2</v>
      </c>
      <c r="E18" s="11" t="s">
        <v>34</v>
      </c>
      <c r="F18" s="2">
        <v>27000</v>
      </c>
      <c r="G18" s="2">
        <f t="shared" si="1"/>
        <v>54000</v>
      </c>
    </row>
    <row r="19" spans="1:7" x14ac:dyDescent="0.25">
      <c r="C19" t="s">
        <v>41</v>
      </c>
      <c r="D19">
        <v>1</v>
      </c>
      <c r="E19" s="11"/>
      <c r="F19" s="2">
        <v>55000</v>
      </c>
      <c r="G19" s="2">
        <f t="shared" si="1"/>
        <v>55000</v>
      </c>
    </row>
    <row r="20" spans="1:7" x14ac:dyDescent="0.25">
      <c r="C20" t="s">
        <v>11</v>
      </c>
      <c r="D20">
        <v>1</v>
      </c>
      <c r="E20" s="11"/>
      <c r="F20" s="2">
        <v>10000</v>
      </c>
      <c r="G20" s="2">
        <f t="shared" si="1"/>
        <v>10000</v>
      </c>
    </row>
    <row r="21" spans="1:7" x14ac:dyDescent="0.25">
      <c r="C21" t="s">
        <v>37</v>
      </c>
      <c r="D21">
        <v>4</v>
      </c>
      <c r="E21" s="11" t="s">
        <v>34</v>
      </c>
      <c r="F21" s="2">
        <v>125000</v>
      </c>
      <c r="G21" s="2">
        <f t="shared" si="1"/>
        <v>500000</v>
      </c>
    </row>
    <row r="22" spans="1:7" x14ac:dyDescent="0.25">
      <c r="C22" t="s">
        <v>44</v>
      </c>
      <c r="D22">
        <v>1</v>
      </c>
      <c r="E22" s="11"/>
      <c r="F22" s="2">
        <v>56000</v>
      </c>
      <c r="G22" s="2">
        <f t="shared" si="1"/>
        <v>56000</v>
      </c>
    </row>
    <row r="23" spans="1:7" x14ac:dyDescent="0.25">
      <c r="C23" t="s">
        <v>27</v>
      </c>
      <c r="D23">
        <v>1</v>
      </c>
      <c r="E23" s="11"/>
      <c r="F23" s="2">
        <v>35000</v>
      </c>
      <c r="G23" s="2">
        <f t="shared" si="1"/>
        <v>35000</v>
      </c>
    </row>
    <row r="24" spans="1:7" x14ac:dyDescent="0.25">
      <c r="C24" t="s">
        <v>17</v>
      </c>
      <c r="D24">
        <v>1</v>
      </c>
      <c r="E24" s="11"/>
      <c r="F24" s="2">
        <v>57000</v>
      </c>
      <c r="G24" s="2">
        <f t="shared" si="1"/>
        <v>57000</v>
      </c>
    </row>
    <row r="25" spans="1:7" x14ac:dyDescent="0.25">
      <c r="E25" s="11"/>
      <c r="F25" s="2"/>
      <c r="G25" s="2">
        <f t="shared" si="1"/>
        <v>0</v>
      </c>
    </row>
    <row r="26" spans="1:7" x14ac:dyDescent="0.25">
      <c r="F26" s="2"/>
      <c r="G26" s="4">
        <f>SUM(G15:G25)</f>
        <v>1000500</v>
      </c>
    </row>
    <row r="27" spans="1:7" x14ac:dyDescent="0.25">
      <c r="A27">
        <v>3</v>
      </c>
      <c r="B27" s="14" t="s">
        <v>79</v>
      </c>
      <c r="C27" t="s">
        <v>36</v>
      </c>
      <c r="D27">
        <v>9</v>
      </c>
      <c r="E27" s="11" t="s">
        <v>34</v>
      </c>
      <c r="F27" s="2">
        <v>14500</v>
      </c>
      <c r="G27" s="2">
        <f>D27*F27</f>
        <v>130500</v>
      </c>
    </row>
    <row r="28" spans="1:7" x14ac:dyDescent="0.25">
      <c r="C28" t="s">
        <v>37</v>
      </c>
      <c r="D28">
        <v>4</v>
      </c>
      <c r="E28" s="11" t="s">
        <v>34</v>
      </c>
      <c r="F28" s="2">
        <v>125000</v>
      </c>
      <c r="G28" s="2">
        <f t="shared" ref="G28:G36" si="2">D28*F28</f>
        <v>500000</v>
      </c>
    </row>
    <row r="29" spans="1:7" x14ac:dyDescent="0.25">
      <c r="C29" t="s">
        <v>38</v>
      </c>
      <c r="D29">
        <v>5</v>
      </c>
      <c r="E29" s="11" t="s">
        <v>34</v>
      </c>
      <c r="F29" s="2">
        <v>13000</v>
      </c>
      <c r="G29" s="2">
        <f t="shared" si="2"/>
        <v>65000</v>
      </c>
    </row>
    <row r="30" spans="1:7" x14ac:dyDescent="0.25">
      <c r="C30" t="s">
        <v>39</v>
      </c>
      <c r="D30">
        <v>2.5</v>
      </c>
      <c r="E30" s="11" t="s">
        <v>34</v>
      </c>
      <c r="F30" s="2">
        <v>15000</v>
      </c>
      <c r="G30" s="2">
        <f t="shared" si="2"/>
        <v>37500</v>
      </c>
    </row>
    <row r="31" spans="1:7" x14ac:dyDescent="0.25">
      <c r="C31" t="s">
        <v>40</v>
      </c>
      <c r="D31">
        <v>2</v>
      </c>
      <c r="E31" s="11" t="s">
        <v>34</v>
      </c>
      <c r="F31" s="2">
        <v>26000</v>
      </c>
      <c r="G31" s="2">
        <f t="shared" si="2"/>
        <v>52000</v>
      </c>
    </row>
    <row r="32" spans="1:7" x14ac:dyDescent="0.25">
      <c r="C32" t="s">
        <v>41</v>
      </c>
      <c r="D32">
        <v>1</v>
      </c>
      <c r="F32" s="2">
        <v>50000</v>
      </c>
      <c r="G32" s="2">
        <f t="shared" si="2"/>
        <v>50000</v>
      </c>
    </row>
    <row r="33" spans="1:8" x14ac:dyDescent="0.25">
      <c r="C33" t="s">
        <v>43</v>
      </c>
      <c r="D33">
        <v>1</v>
      </c>
      <c r="E33" s="11"/>
      <c r="F33" s="2">
        <v>20000</v>
      </c>
      <c r="G33" s="2">
        <f t="shared" si="2"/>
        <v>20000</v>
      </c>
    </row>
    <row r="34" spans="1:8" x14ac:dyDescent="0.25">
      <c r="C34" t="s">
        <v>73</v>
      </c>
      <c r="D34">
        <v>1</v>
      </c>
      <c r="F34" s="2">
        <v>30000</v>
      </c>
      <c r="G34" s="2">
        <f t="shared" si="2"/>
        <v>30000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885000</v>
      </c>
    </row>
    <row r="40" spans="1:8" x14ac:dyDescent="0.25">
      <c r="A40">
        <v>4</v>
      </c>
      <c r="B40" s="14" t="s">
        <v>80</v>
      </c>
      <c r="C40" t="s">
        <v>36</v>
      </c>
      <c r="D40">
        <v>11</v>
      </c>
      <c r="E40" s="11" t="s">
        <v>34</v>
      </c>
      <c r="F40" s="2">
        <v>14500</v>
      </c>
      <c r="G40" s="8">
        <f t="shared" ref="G40:G48" si="3">D40*F40</f>
        <v>159500</v>
      </c>
    </row>
    <row r="41" spans="1:8" x14ac:dyDescent="0.25">
      <c r="C41" t="s">
        <v>37</v>
      </c>
      <c r="D41">
        <v>5</v>
      </c>
      <c r="E41" s="11" t="s">
        <v>34</v>
      </c>
      <c r="F41" s="12">
        <v>125000</v>
      </c>
      <c r="G41" s="8">
        <f t="shared" si="3"/>
        <v>625000</v>
      </c>
    </row>
    <row r="42" spans="1:8" x14ac:dyDescent="0.25">
      <c r="C42" t="s">
        <v>45</v>
      </c>
      <c r="D42">
        <v>3</v>
      </c>
      <c r="E42" s="11" t="s">
        <v>34</v>
      </c>
      <c r="F42" s="12">
        <v>15000</v>
      </c>
      <c r="G42" s="8">
        <f t="shared" si="3"/>
        <v>45000</v>
      </c>
    </row>
    <row r="43" spans="1:8" x14ac:dyDescent="0.25">
      <c r="C43" t="s">
        <v>38</v>
      </c>
      <c r="D43">
        <v>6</v>
      </c>
      <c r="E43" s="11" t="s">
        <v>34</v>
      </c>
      <c r="F43" s="12">
        <v>13000</v>
      </c>
      <c r="G43" s="8">
        <f t="shared" si="3"/>
        <v>78000</v>
      </c>
    </row>
    <row r="44" spans="1:8" x14ac:dyDescent="0.25">
      <c r="C44" t="s">
        <v>40</v>
      </c>
      <c r="D44">
        <v>2.5</v>
      </c>
      <c r="E44" s="11" t="s">
        <v>34</v>
      </c>
      <c r="F44" s="12">
        <v>26000</v>
      </c>
      <c r="G44" s="8">
        <f t="shared" si="3"/>
        <v>65000</v>
      </c>
    </row>
    <row r="45" spans="1:8" x14ac:dyDescent="0.25">
      <c r="C45" t="s">
        <v>46</v>
      </c>
      <c r="D45">
        <v>1</v>
      </c>
      <c r="F45" s="12">
        <v>55000</v>
      </c>
      <c r="G45" s="8">
        <f t="shared" si="3"/>
        <v>55000</v>
      </c>
    </row>
    <row r="46" spans="1:8" x14ac:dyDescent="0.25">
      <c r="E46" s="11"/>
      <c r="F46" s="12"/>
      <c r="G46" s="8">
        <f t="shared" si="3"/>
        <v>0</v>
      </c>
      <c r="H46" s="1"/>
    </row>
    <row r="47" spans="1:8" x14ac:dyDescent="0.25">
      <c r="E47" s="11"/>
      <c r="F47" s="12"/>
      <c r="G47" s="8">
        <f t="shared" si="3"/>
        <v>0</v>
      </c>
      <c r="H47" s="1"/>
    </row>
    <row r="48" spans="1:8" x14ac:dyDescent="0.25">
      <c r="F48" s="12"/>
      <c r="G48" s="8">
        <f t="shared" si="3"/>
        <v>0</v>
      </c>
      <c r="H48" s="1"/>
    </row>
    <row r="49" spans="3:7" x14ac:dyDescent="0.25">
      <c r="G49" s="6">
        <f>SUM(G40:G48)</f>
        <v>1027500</v>
      </c>
    </row>
    <row r="50" spans="3:7" x14ac:dyDescent="0.25">
      <c r="C50" s="1" t="s">
        <v>81</v>
      </c>
      <c r="G50" s="15">
        <f>G49+G38+G26+G13</f>
        <v>4288000</v>
      </c>
    </row>
  </sheetData>
  <mergeCells count="1">
    <mergeCell ref="A1:H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I11" sqref="I11"/>
    </sheetView>
  </sheetViews>
  <sheetFormatPr defaultRowHeight="15" x14ac:dyDescent="0.25"/>
  <cols>
    <col min="2" max="2" width="10.7109375" bestFit="1" customWidth="1"/>
    <col min="3" max="3" width="16.85546875" bestFit="1" customWidth="1"/>
    <col min="6" max="6" width="9.5703125" bestFit="1" customWidth="1"/>
    <col min="7" max="7" width="11.7109375" bestFit="1" customWidth="1"/>
  </cols>
  <sheetData>
    <row r="1" spans="1:8" ht="18.75" x14ac:dyDescent="0.3">
      <c r="A1" s="16" t="s">
        <v>96</v>
      </c>
      <c r="B1" s="16"/>
      <c r="C1" s="16"/>
      <c r="D1" s="16"/>
      <c r="E1" s="16"/>
      <c r="F1" s="16"/>
      <c r="G1" s="16"/>
      <c r="H1" s="16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14" t="s">
        <v>85</v>
      </c>
      <c r="C3" t="s">
        <v>82</v>
      </c>
      <c r="D3">
        <v>26</v>
      </c>
      <c r="E3" s="11" t="s">
        <v>15</v>
      </c>
      <c r="F3" s="2">
        <v>16000</v>
      </c>
      <c r="G3" s="2">
        <f>D3*F3</f>
        <v>416000</v>
      </c>
    </row>
    <row r="4" spans="1:8" x14ac:dyDescent="0.25">
      <c r="C4" t="s">
        <v>83</v>
      </c>
      <c r="D4">
        <v>2</v>
      </c>
      <c r="E4" s="11" t="s">
        <v>23</v>
      </c>
      <c r="F4" s="2">
        <v>35000</v>
      </c>
      <c r="G4" s="2">
        <f t="shared" ref="G4:G12" si="0">D4*F4</f>
        <v>70000</v>
      </c>
    </row>
    <row r="5" spans="1:8" x14ac:dyDescent="0.25">
      <c r="C5" t="s">
        <v>7</v>
      </c>
      <c r="D5">
        <v>3.5</v>
      </c>
      <c r="E5" s="11" t="s">
        <v>34</v>
      </c>
      <c r="F5" s="2">
        <v>130000</v>
      </c>
      <c r="G5" s="2">
        <f>D5*F5</f>
        <v>455000</v>
      </c>
    </row>
    <row r="6" spans="1:8" x14ac:dyDescent="0.25">
      <c r="C6" t="s">
        <v>20</v>
      </c>
      <c r="D6">
        <v>50</v>
      </c>
      <c r="E6" s="11" t="s">
        <v>21</v>
      </c>
      <c r="F6" s="2">
        <v>3800</v>
      </c>
      <c r="G6" s="2">
        <f t="shared" si="0"/>
        <v>190000</v>
      </c>
    </row>
    <row r="7" spans="1:8" x14ac:dyDescent="0.25">
      <c r="C7" t="s">
        <v>49</v>
      </c>
      <c r="D7">
        <v>1</v>
      </c>
      <c r="E7" s="11"/>
      <c r="F7" s="2">
        <v>15000</v>
      </c>
      <c r="G7" s="2">
        <f t="shared" si="0"/>
        <v>15000</v>
      </c>
    </row>
    <row r="8" spans="1:8" x14ac:dyDescent="0.25">
      <c r="C8" t="s">
        <v>11</v>
      </c>
      <c r="D8">
        <v>1</v>
      </c>
      <c r="E8" s="11"/>
      <c r="F8" s="2">
        <v>10000</v>
      </c>
      <c r="G8" s="2">
        <f t="shared" si="0"/>
        <v>10000</v>
      </c>
    </row>
    <row r="9" spans="1:8" x14ac:dyDescent="0.25">
      <c r="C9" t="s">
        <v>27</v>
      </c>
      <c r="D9">
        <v>1</v>
      </c>
      <c r="E9" s="11" t="s">
        <v>84</v>
      </c>
      <c r="F9" s="2">
        <v>35000</v>
      </c>
      <c r="G9" s="2">
        <f t="shared" si="0"/>
        <v>35000</v>
      </c>
    </row>
    <row r="10" spans="1:8" x14ac:dyDescent="0.25">
      <c r="F10" s="2"/>
      <c r="G10" s="2">
        <f t="shared" si="0"/>
        <v>0</v>
      </c>
    </row>
    <row r="11" spans="1:8" x14ac:dyDescent="0.25">
      <c r="E11" s="11"/>
      <c r="F11" s="2"/>
      <c r="G11" s="2">
        <f t="shared" si="0"/>
        <v>0</v>
      </c>
    </row>
    <row r="12" spans="1:8" x14ac:dyDescent="0.25">
      <c r="E12" s="11"/>
      <c r="F12" s="2"/>
      <c r="G12" s="2">
        <f t="shared" si="0"/>
        <v>0</v>
      </c>
    </row>
    <row r="13" spans="1:8" x14ac:dyDescent="0.25">
      <c r="F13" s="2"/>
      <c r="G13" s="4">
        <f>SUM(G3:G12)</f>
        <v>1191000</v>
      </c>
    </row>
    <row r="14" spans="1:8" x14ac:dyDescent="0.25">
      <c r="F14" s="2"/>
      <c r="G14" s="2"/>
    </row>
    <row r="15" spans="1:8" x14ac:dyDescent="0.25">
      <c r="A15">
        <v>2</v>
      </c>
      <c r="B15" s="14" t="s">
        <v>86</v>
      </c>
      <c r="C15" t="s">
        <v>82</v>
      </c>
      <c r="D15">
        <v>26</v>
      </c>
      <c r="E15" s="11" t="s">
        <v>34</v>
      </c>
      <c r="F15" s="2">
        <v>16000</v>
      </c>
      <c r="G15" s="2">
        <f>D15*F15</f>
        <v>416000</v>
      </c>
    </row>
    <row r="16" spans="1:8" x14ac:dyDescent="0.25">
      <c r="C16" t="s">
        <v>83</v>
      </c>
      <c r="D16">
        <v>2</v>
      </c>
      <c r="E16" s="11" t="s">
        <v>23</v>
      </c>
      <c r="F16" s="2">
        <v>35000</v>
      </c>
      <c r="G16" s="2">
        <f t="shared" ref="G16:G25" si="1">D16*F16</f>
        <v>70000</v>
      </c>
    </row>
    <row r="17" spans="1:7" x14ac:dyDescent="0.25">
      <c r="C17" t="s">
        <v>7</v>
      </c>
      <c r="D17">
        <v>3.5</v>
      </c>
      <c r="E17" s="11" t="s">
        <v>34</v>
      </c>
      <c r="F17" s="2">
        <v>130000</v>
      </c>
      <c r="G17" s="2">
        <f>D17*F17</f>
        <v>455000</v>
      </c>
    </row>
    <row r="18" spans="1:7" x14ac:dyDescent="0.25">
      <c r="C18" t="s">
        <v>87</v>
      </c>
      <c r="D18">
        <v>50</v>
      </c>
      <c r="E18" s="11" t="s">
        <v>21</v>
      </c>
      <c r="F18" s="2">
        <v>3800</v>
      </c>
      <c r="G18" s="2">
        <f t="shared" si="1"/>
        <v>190000</v>
      </c>
    </row>
    <row r="19" spans="1:7" x14ac:dyDescent="0.25">
      <c r="C19" t="s">
        <v>41</v>
      </c>
      <c r="D19">
        <v>1</v>
      </c>
      <c r="E19" s="11"/>
      <c r="F19" s="2">
        <v>15000</v>
      </c>
      <c r="G19" s="2">
        <f t="shared" si="1"/>
        <v>15000</v>
      </c>
    </row>
    <row r="20" spans="1:7" x14ac:dyDescent="0.25">
      <c r="C20" t="s">
        <v>19</v>
      </c>
      <c r="D20">
        <v>1</v>
      </c>
      <c r="E20" s="11"/>
      <c r="F20" s="2">
        <v>5000</v>
      </c>
      <c r="G20" s="2">
        <f t="shared" si="1"/>
        <v>5000</v>
      </c>
    </row>
    <row r="21" spans="1:7" x14ac:dyDescent="0.25">
      <c r="C21" t="s">
        <v>61</v>
      </c>
      <c r="D21">
        <v>1</v>
      </c>
      <c r="E21" s="11" t="s">
        <v>88</v>
      </c>
      <c r="F21" s="2">
        <v>330000</v>
      </c>
      <c r="G21" s="2">
        <f t="shared" si="1"/>
        <v>330000</v>
      </c>
    </row>
    <row r="22" spans="1:7" x14ac:dyDescent="0.25">
      <c r="E22" s="11"/>
      <c r="F22" s="2"/>
      <c r="G22" s="2">
        <f t="shared" si="1"/>
        <v>0</v>
      </c>
    </row>
    <row r="23" spans="1:7" x14ac:dyDescent="0.25">
      <c r="E23" s="11"/>
      <c r="F23" s="2"/>
      <c r="G23" s="2">
        <f t="shared" si="1"/>
        <v>0</v>
      </c>
    </row>
    <row r="24" spans="1:7" x14ac:dyDescent="0.25">
      <c r="E24" s="11"/>
      <c r="F24" s="2"/>
      <c r="G24" s="2">
        <f t="shared" si="1"/>
        <v>0</v>
      </c>
    </row>
    <row r="25" spans="1:7" x14ac:dyDescent="0.25">
      <c r="E25" s="11"/>
      <c r="F25" s="2"/>
      <c r="G25" s="2">
        <f t="shared" si="1"/>
        <v>0</v>
      </c>
    </row>
    <row r="26" spans="1:7" x14ac:dyDescent="0.25">
      <c r="F26" s="2"/>
      <c r="G26" s="4">
        <f>SUM(G15:G25)</f>
        <v>1481000</v>
      </c>
    </row>
    <row r="27" spans="1:7" x14ac:dyDescent="0.25">
      <c r="A27">
        <v>3</v>
      </c>
      <c r="B27" s="14" t="s">
        <v>89</v>
      </c>
      <c r="C27" t="s">
        <v>82</v>
      </c>
      <c r="D27">
        <v>25</v>
      </c>
      <c r="E27" s="11" t="s">
        <v>34</v>
      </c>
      <c r="F27" s="2">
        <v>16000</v>
      </c>
      <c r="G27" s="2">
        <f>D27*F27</f>
        <v>400000</v>
      </c>
    </row>
    <row r="28" spans="1:7" x14ac:dyDescent="0.25">
      <c r="C28" t="s">
        <v>83</v>
      </c>
      <c r="D28">
        <v>2</v>
      </c>
      <c r="E28" s="11" t="s">
        <v>23</v>
      </c>
      <c r="F28" s="2">
        <v>35000</v>
      </c>
      <c r="G28" s="2">
        <f t="shared" ref="G28:G36" si="2">D28*F28</f>
        <v>70000</v>
      </c>
    </row>
    <row r="29" spans="1:7" x14ac:dyDescent="0.25">
      <c r="C29" t="s">
        <v>7</v>
      </c>
      <c r="D29">
        <v>3.5</v>
      </c>
      <c r="E29" s="11" t="s">
        <v>34</v>
      </c>
      <c r="F29" s="2">
        <v>120000</v>
      </c>
      <c r="G29" s="2">
        <f t="shared" si="2"/>
        <v>420000</v>
      </c>
    </row>
    <row r="30" spans="1:7" x14ac:dyDescent="0.25">
      <c r="C30" t="s">
        <v>87</v>
      </c>
      <c r="D30">
        <v>50</v>
      </c>
      <c r="E30" s="11" t="s">
        <v>21</v>
      </c>
      <c r="F30" s="2">
        <v>3800</v>
      </c>
      <c r="G30" s="2">
        <f t="shared" si="2"/>
        <v>190000</v>
      </c>
    </row>
    <row r="31" spans="1:7" x14ac:dyDescent="0.25">
      <c r="C31" t="s">
        <v>41</v>
      </c>
      <c r="D31">
        <v>1</v>
      </c>
      <c r="E31" s="11"/>
      <c r="F31" s="2">
        <v>15000</v>
      </c>
      <c r="G31" s="2">
        <f t="shared" si="2"/>
        <v>15000</v>
      </c>
    </row>
    <row r="32" spans="1:7" x14ac:dyDescent="0.25">
      <c r="C32" t="s">
        <v>17</v>
      </c>
      <c r="D32">
        <v>1</v>
      </c>
      <c r="F32" s="2">
        <v>25000</v>
      </c>
      <c r="G32" s="2">
        <f t="shared" si="2"/>
        <v>25000</v>
      </c>
    </row>
    <row r="33" spans="1:8" x14ac:dyDescent="0.25">
      <c r="C33" t="s">
        <v>90</v>
      </c>
      <c r="D33">
        <v>1</v>
      </c>
      <c r="E33" s="11"/>
      <c r="F33" s="2">
        <v>30000</v>
      </c>
      <c r="G33" s="2">
        <f t="shared" si="2"/>
        <v>30000</v>
      </c>
    </row>
    <row r="34" spans="1:8" x14ac:dyDescent="0.25">
      <c r="C34" t="s">
        <v>27</v>
      </c>
      <c r="D34">
        <v>1</v>
      </c>
      <c r="F34" s="2">
        <v>35000</v>
      </c>
      <c r="G34" s="2">
        <f t="shared" si="2"/>
        <v>35000</v>
      </c>
    </row>
    <row r="35" spans="1:8" x14ac:dyDescent="0.25">
      <c r="F35" s="2"/>
      <c r="G35" s="2">
        <f t="shared" si="2"/>
        <v>0</v>
      </c>
    </row>
    <row r="36" spans="1:8" x14ac:dyDescent="0.25">
      <c r="E36" s="11"/>
      <c r="F36" s="2"/>
      <c r="G36" s="2">
        <f t="shared" si="2"/>
        <v>0</v>
      </c>
    </row>
    <row r="37" spans="1:8" x14ac:dyDescent="0.25">
      <c r="G37" s="2"/>
    </row>
    <row r="38" spans="1:8" x14ac:dyDescent="0.25">
      <c r="G38" s="4">
        <f>SUM(G27:G37)</f>
        <v>1185000</v>
      </c>
    </row>
    <row r="40" spans="1:8" x14ac:dyDescent="0.25">
      <c r="A40">
        <v>4</v>
      </c>
      <c r="B40" s="14" t="s">
        <v>91</v>
      </c>
      <c r="C40" t="s">
        <v>82</v>
      </c>
      <c r="D40">
        <v>25</v>
      </c>
      <c r="E40" s="11" t="s">
        <v>34</v>
      </c>
      <c r="F40" s="2">
        <v>16000</v>
      </c>
      <c r="G40" s="8">
        <f t="shared" ref="G40:G48" si="3">D40*F40</f>
        <v>400000</v>
      </c>
    </row>
    <row r="41" spans="1:8" x14ac:dyDescent="0.25">
      <c r="C41" t="s">
        <v>92</v>
      </c>
      <c r="D41">
        <v>3</v>
      </c>
      <c r="E41" s="11" t="s">
        <v>23</v>
      </c>
      <c r="F41" s="12">
        <v>35000</v>
      </c>
      <c r="G41" s="8">
        <f t="shared" si="3"/>
        <v>105000</v>
      </c>
    </row>
    <row r="42" spans="1:8" x14ac:dyDescent="0.25">
      <c r="C42" t="s">
        <v>7</v>
      </c>
      <c r="D42">
        <v>3.5</v>
      </c>
      <c r="E42" s="11" t="s">
        <v>34</v>
      </c>
      <c r="F42" s="12">
        <v>120000</v>
      </c>
      <c r="G42" s="8">
        <f t="shared" si="3"/>
        <v>420000</v>
      </c>
    </row>
    <row r="43" spans="1:8" x14ac:dyDescent="0.25">
      <c r="C43" t="s">
        <v>20</v>
      </c>
      <c r="D43">
        <v>50</v>
      </c>
      <c r="E43" s="11" t="s">
        <v>21</v>
      </c>
      <c r="F43" s="12">
        <v>3800</v>
      </c>
      <c r="G43" s="8">
        <f t="shared" si="3"/>
        <v>190000</v>
      </c>
    </row>
    <row r="44" spans="1:8" x14ac:dyDescent="0.25">
      <c r="C44" t="s">
        <v>46</v>
      </c>
      <c r="D44">
        <v>1</v>
      </c>
      <c r="E44" s="11"/>
      <c r="F44" s="12">
        <v>15000</v>
      </c>
      <c r="G44" s="8">
        <f t="shared" si="3"/>
        <v>15000</v>
      </c>
    </row>
    <row r="45" spans="1:8" x14ac:dyDescent="0.25">
      <c r="C45" t="s">
        <v>93</v>
      </c>
      <c r="D45">
        <v>1</v>
      </c>
      <c r="F45" s="12">
        <v>30000</v>
      </c>
      <c r="G45" s="8">
        <f t="shared" si="3"/>
        <v>30000</v>
      </c>
    </row>
    <row r="46" spans="1:8" x14ac:dyDescent="0.25">
      <c r="C46" t="s">
        <v>94</v>
      </c>
      <c r="D46">
        <v>1</v>
      </c>
      <c r="E46" s="11"/>
      <c r="F46" s="12">
        <v>30000</v>
      </c>
      <c r="G46" s="8">
        <f t="shared" si="3"/>
        <v>30000</v>
      </c>
      <c r="H46" s="1"/>
    </row>
    <row r="47" spans="1:8" x14ac:dyDescent="0.25">
      <c r="E47" s="11"/>
      <c r="F47" s="12"/>
      <c r="G47" s="8">
        <f t="shared" si="3"/>
        <v>0</v>
      </c>
      <c r="H47" s="1"/>
    </row>
    <row r="48" spans="1:8" x14ac:dyDescent="0.25">
      <c r="F48" s="12"/>
      <c r="G48" s="8">
        <f t="shared" si="3"/>
        <v>0</v>
      </c>
      <c r="H48" s="1"/>
    </row>
    <row r="49" spans="3:7" x14ac:dyDescent="0.25">
      <c r="G49" s="6">
        <f>SUM(G40:G48)</f>
        <v>1190000</v>
      </c>
    </row>
    <row r="50" spans="3:7" x14ac:dyDescent="0.25">
      <c r="C50" s="1" t="s">
        <v>95</v>
      </c>
      <c r="G50" s="15">
        <f>G49+G38+G26+G13</f>
        <v>5047000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T3-23</vt:lpstr>
      <vt:lpstr>T5-23</vt:lpstr>
      <vt:lpstr>T6-23</vt:lpstr>
      <vt:lpstr>T8-23</vt:lpstr>
      <vt:lpstr>T11-23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cp:lastPrinted>2023-09-06T15:08:58Z</cp:lastPrinted>
  <dcterms:created xsi:type="dcterms:W3CDTF">2022-04-06T08:30:35Z</dcterms:created>
  <dcterms:modified xsi:type="dcterms:W3CDTF">2023-12-04T15:21:11Z</dcterms:modified>
</cp:coreProperties>
</file>