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Removable Disk\Viện HH\"/>
    </mc:Choice>
  </mc:AlternateContent>
  <bookViews>
    <workbookView xWindow="0" yWindow="0" windowWidth="15270" windowHeight="6780" activeTab="2"/>
  </bookViews>
  <sheets>
    <sheet name="thang1-2019" sheetId="1" r:id="rId1"/>
    <sheet name="thang2-2019" sheetId="2" r:id="rId2"/>
    <sheet name="thang3-2019" sheetId="3" r:id="rId3"/>
    <sheet name="thang4-2019" sheetId="4" r:id="rId4"/>
  </sheets>
  <externalReferences>
    <externalReference r:id="rId5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0" i="3" l="1"/>
  <c r="E70" i="3"/>
  <c r="J62" i="3"/>
  <c r="J57" i="3"/>
  <c r="J47" i="3"/>
  <c r="J43" i="3"/>
  <c r="J30" i="3"/>
  <c r="J28" i="3"/>
  <c r="J18" i="3"/>
  <c r="J13" i="3"/>
  <c r="J9" i="3"/>
  <c r="J5" i="3"/>
  <c r="E53" i="2"/>
  <c r="F53" i="2"/>
  <c r="J36" i="2"/>
  <c r="J45" i="2"/>
  <c r="J30" i="2"/>
  <c r="J10" i="2"/>
  <c r="E61" i="1"/>
  <c r="J53" i="1"/>
  <c r="J45" i="1"/>
  <c r="J39" i="1"/>
  <c r="J33" i="1"/>
  <c r="J27" i="1"/>
  <c r="J24" i="1"/>
  <c r="J15" i="1"/>
  <c r="J6" i="1"/>
  <c r="F61" i="1"/>
  <c r="E80" i="4" l="1"/>
  <c r="F80" i="4"/>
  <c r="G4" i="3" l="1"/>
  <c r="G70" i="3" l="1"/>
  <c r="G4" i="4" l="1"/>
  <c r="G80" i="4" s="1"/>
  <c r="G61" i="1"/>
  <c r="G4" i="2" s="1"/>
  <c r="G53" i="2" s="1"/>
</calcChain>
</file>

<file path=xl/sharedStrings.xml><?xml version="1.0" encoding="utf-8"?>
<sst xmlns="http://schemas.openxmlformats.org/spreadsheetml/2006/main" count="359" uniqueCount="172">
  <si>
    <t>TT</t>
  </si>
  <si>
    <t xml:space="preserve">Ngày </t>
  </si>
  <si>
    <t>Nội dung</t>
  </si>
  <si>
    <t>Ủng hộ hiện vật</t>
  </si>
  <si>
    <t>Thu</t>
  </si>
  <si>
    <t>Chi</t>
  </si>
  <si>
    <t>Tồn quỹ</t>
  </si>
  <si>
    <t>Ghi chú</t>
  </si>
  <si>
    <t>Cộng</t>
  </si>
  <si>
    <t xml:space="preserve">Thu - chi nấu soup tháng 1 - 2019 </t>
  </si>
  <si>
    <t>Tồn quỹ năm 2018 chuyển sang</t>
  </si>
  <si>
    <t>Chị em Hanoi u/h năm 2019</t>
  </si>
  <si>
    <t xml:space="preserve">Thu - chi nấu soup tháng 3 - 2019 </t>
  </si>
  <si>
    <t xml:space="preserve">Thu - chi nấu soup tháng 2 - 2019 </t>
  </si>
  <si>
    <t>Tồn quỹ tháng 1 chuyển sang</t>
  </si>
  <si>
    <t>Tồn quỹ tháng 2 chuyển sang</t>
  </si>
  <si>
    <t>Phùng Ánh Nguyệt u/h</t>
  </si>
  <si>
    <t>C. Liên bạn Kim Oanh Do u/h</t>
  </si>
  <si>
    <t>Thủy u/h</t>
  </si>
  <si>
    <t>Kim Oanh Do mua rau</t>
  </si>
  <si>
    <t>Eric Nguyen u/h</t>
  </si>
  <si>
    <t>10kg bí đỏ</t>
  </si>
  <si>
    <t>Mua thịt</t>
  </si>
  <si>
    <t>Mua thịt heo</t>
  </si>
  <si>
    <t>Mua xương</t>
  </si>
  <si>
    <t>Mua bánh mỳ</t>
  </si>
  <si>
    <t>24/2/2019</t>
  </si>
  <si>
    <t>Mua rau + trứng</t>
  </si>
  <si>
    <t>Mua túi</t>
  </si>
  <si>
    <t>Sen Trang mua bánh mỳ</t>
  </si>
  <si>
    <t>60 quả trứng gà</t>
  </si>
  <si>
    <t>Yến (bạn Huyền) u/h</t>
  </si>
  <si>
    <t>Sen Trang _ Hòa Vũ u/h</t>
  </si>
  <si>
    <t>10kg thịt thăn</t>
  </si>
  <si>
    <t>Nhóm Ng: Kim Anh u/h</t>
  </si>
  <si>
    <t>JuLynar (bạn Ng; Thị Chinh) u/h</t>
  </si>
  <si>
    <t>Mai Nguyen u/h</t>
  </si>
  <si>
    <t>Phương Lê u/h</t>
  </si>
  <si>
    <t>Chef Khu u/h</t>
  </si>
  <si>
    <t>Chef Hùng Râu u/h</t>
  </si>
  <si>
    <t>17/2/2019</t>
  </si>
  <si>
    <t>Mua túi lớn đựng bánh mỳ</t>
  </si>
  <si>
    <t>Mua đồ lặt vặt</t>
  </si>
  <si>
    <t>Mai Tan mua rau các loại</t>
  </si>
  <si>
    <t>Em bán thịt u/h</t>
  </si>
  <si>
    <t>Linh Aki u/h</t>
  </si>
  <si>
    <t>5kg ngô + 5kg củ cải</t>
  </si>
  <si>
    <t>Lưu Thanh Tú u/h</t>
  </si>
  <si>
    <t>60 quả trứng gà ta</t>
  </si>
  <si>
    <t>Đỗ Bích Hạnh u/h</t>
  </si>
  <si>
    <t>5 lít dầu ăn + 50 gói gia vị</t>
  </si>
  <si>
    <t>Chị em Hiền Hòa u/h</t>
  </si>
  <si>
    <t>600 túi giấy gói bánh mỗi tuần</t>
  </si>
  <si>
    <t>Thùy Chi u/h</t>
  </si>
  <si>
    <t>1 chai nước rửa bát</t>
  </si>
  <si>
    <t>Dang Hoa u/h</t>
  </si>
  <si>
    <t>Hanh Thủy u/h</t>
  </si>
  <si>
    <t>Huong Pham u/h</t>
  </si>
  <si>
    <t>Luu Duc Hoa u/h</t>
  </si>
  <si>
    <t>Hoa Ban u/h</t>
  </si>
  <si>
    <t>Ng: Khắc Quân u/h</t>
  </si>
  <si>
    <t>Chị bán rau chợ Kim Ngưu u/h</t>
  </si>
  <si>
    <t>Hien Linh và các bạn</t>
  </si>
  <si>
    <t>Van Khanh u/h</t>
  </si>
  <si>
    <t>Dinh Tung Bach u/h</t>
  </si>
  <si>
    <t>Phuong Van Ho u/h</t>
  </si>
  <si>
    <t>Chef Tuan Anh Nguyen u/h</t>
  </si>
  <si>
    <t>Do Van Tuyen u/h</t>
  </si>
  <si>
    <t>Thoi bay toc rau</t>
  </si>
  <si>
    <t>30/1/2019</t>
  </si>
  <si>
    <t>Nhóm bạn Kim Anh Nguyen u/h</t>
  </si>
  <si>
    <t>27/1/2019</t>
  </si>
  <si>
    <t>Mua rau</t>
  </si>
  <si>
    <t>Mua Bánh mỳ</t>
  </si>
  <si>
    <t>2 lít dầu ăn</t>
  </si>
  <si>
    <t>60 trứng</t>
  </si>
  <si>
    <t>Hien Linh u/h</t>
  </si>
  <si>
    <t>Hoàng Đại Trâm u/h</t>
  </si>
  <si>
    <t>Hương Thảo u/h</t>
  </si>
  <si>
    <t>Ngô Thắng u/h</t>
  </si>
  <si>
    <t>Nga Việt u/h</t>
  </si>
  <si>
    <t>20/1/2019</t>
  </si>
  <si>
    <t>Mua gas</t>
  </si>
  <si>
    <t>Mua nấm khô + bột</t>
  </si>
  <si>
    <t>Kim Oanh Do mua xương</t>
  </si>
  <si>
    <t>Thủy bạn Mai Tan u/h</t>
  </si>
  <si>
    <t>Mai Tan mua thịt</t>
  </si>
  <si>
    <t>Kim Thanh u/h</t>
  </si>
  <si>
    <t>Nga Tran u/h</t>
  </si>
  <si>
    <t>Hoồng Nguyễn u/h</t>
  </si>
  <si>
    <t>Bạn Nga u/h</t>
  </si>
  <si>
    <t>Một em sinh viên u/h</t>
  </si>
  <si>
    <t>13/1/2019</t>
  </si>
  <si>
    <t>Xe grab</t>
  </si>
  <si>
    <t>Mua trứng gà</t>
  </si>
  <si>
    <t>Check lại?</t>
  </si>
  <si>
    <t>Bột năng</t>
  </si>
  <si>
    <t>Sen Trang + Hòa Vũ u/h</t>
  </si>
  <si>
    <t>Ha Le u/h</t>
  </si>
  <si>
    <t>Phuong Le u/h</t>
  </si>
  <si>
    <t>Sen Vang u/h</t>
  </si>
  <si>
    <t xml:space="preserve">Thu - chi nấu soup tháng 4 - 2019 </t>
  </si>
  <si>
    <t>Tồn quỹ tháng 3 chuyển sang</t>
  </si>
  <si>
    <t>24/3/2019</t>
  </si>
  <si>
    <t>Sen Trang mua rau, xương</t>
  </si>
  <si>
    <t>Mua trứng</t>
  </si>
  <si>
    <t>Mua nấm tươi</t>
  </si>
  <si>
    <t>Đỗ Hiền Hòa u/h</t>
  </si>
  <si>
    <t>túi giấy đựng bánh mỳ</t>
  </si>
  <si>
    <t>Hạnh Thủy u/h</t>
  </si>
  <si>
    <t>ck</t>
  </si>
  <si>
    <t>Vân Khánh u/h</t>
  </si>
  <si>
    <t>Bùi Đăng Quang u/h</t>
  </si>
  <si>
    <t>Đỗ Văn Tuyên u/h</t>
  </si>
  <si>
    <t>Anh Nguyet Phung và con trai u/h</t>
  </si>
  <si>
    <t>31/3/2019</t>
  </si>
  <si>
    <t>Mai Tan mua xương + thịt</t>
  </si>
  <si>
    <t>Mua găng tay</t>
  </si>
  <si>
    <t>Pulsa Nguyễn u/h</t>
  </si>
  <si>
    <t>Thái Hòa u/h</t>
  </si>
  <si>
    <t>Chị Hạnh Đồng Xuân u/h</t>
  </si>
  <si>
    <t>Hùng con chị Thanh u/h</t>
  </si>
  <si>
    <t>Con chị Phùng nguyệt u/h</t>
  </si>
  <si>
    <t>5 lít dầu ăn</t>
  </si>
  <si>
    <t>600 túi giấy</t>
  </si>
  <si>
    <t>400 hộp sữa</t>
  </si>
  <si>
    <t>Công ty PNT (Bùi Ngọc Quế) u/h</t>
  </si>
  <si>
    <t>Chị Liên u/h</t>
  </si>
  <si>
    <t>Sen Trang mua rau, trứng, xương</t>
  </si>
  <si>
    <t>Mua củ dền đỏ</t>
  </si>
  <si>
    <t>Mua chai thông tắc cống</t>
  </si>
  <si>
    <t>Chị Hà u/h</t>
  </si>
  <si>
    <t>Bùi Thị Ngọc Quế u/h</t>
  </si>
  <si>
    <t>0,5kg nấm hương</t>
  </si>
  <si>
    <t>túi giấy</t>
  </si>
  <si>
    <t>17/3/2019</t>
  </si>
  <si>
    <t>Phạm Huyền mua thịt</t>
  </si>
  <si>
    <t>Mua 6kg bột</t>
  </si>
  <si>
    <t>Mua nấm khô</t>
  </si>
  <si>
    <t>Mua ngô, khoai, cà rốt</t>
  </si>
  <si>
    <t>Mua nấm tươi, bí đỏ</t>
  </si>
  <si>
    <t>Mua bột đao, nấm hương khô</t>
  </si>
  <si>
    <t>Mua 2 bình gas</t>
  </si>
  <si>
    <t>Nguyễn Hoàng Giang u/h</t>
  </si>
  <si>
    <t>60 quả trứng</t>
  </si>
  <si>
    <t>túi giấy gói bánh mỳ</t>
  </si>
  <si>
    <t>Bạn Hien Linh u/h</t>
  </si>
  <si>
    <t>Ngọc Hương</t>
  </si>
  <si>
    <t>Bạn của Ngọc Hương</t>
  </si>
  <si>
    <t>Mẹ con Đỗ Thị Phượng u/h</t>
  </si>
  <si>
    <t>Phật tử Chùa Trung Kính hạ u/h</t>
  </si>
  <si>
    <t>Nga u/h</t>
  </si>
  <si>
    <t>Đinh Quỳnh Anh u/h</t>
  </si>
  <si>
    <t>Duyen Tuong mua gas</t>
  </si>
  <si>
    <t>Mua rau, củ, ngô</t>
  </si>
  <si>
    <t>Mua thịt gà</t>
  </si>
  <si>
    <t>Đỗ Thị Hồng u/h</t>
  </si>
  <si>
    <t>Đinh Bích Loan u/h</t>
  </si>
  <si>
    <t>Thu Yến u/h</t>
  </si>
  <si>
    <t>Duyen Tuong mua thịt gà</t>
  </si>
  <si>
    <t>Mua bột</t>
  </si>
  <si>
    <t>Mua nấm hương</t>
  </si>
  <si>
    <t xml:space="preserve">Mua khóa </t>
  </si>
  <si>
    <t>Mua gaz</t>
  </si>
  <si>
    <t>Lãi tiền gửi</t>
  </si>
  <si>
    <t>Phí SMS</t>
  </si>
  <si>
    <t>Phí chuyển tiền</t>
  </si>
  <si>
    <t>Lãi ngân hàng</t>
  </si>
  <si>
    <t>Lãi tiết kiệm</t>
  </si>
  <si>
    <t>Ng: Thị Chinh</t>
  </si>
  <si>
    <t>Khẩu trang</t>
  </si>
  <si>
    <t>Viếng Mẹ chị Chinh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</si>
</sst>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"/>
  </numFmts>
  <fonts count="34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12"/>
      <color indexed="8"/>
      <name val="Times New Roman"/>
      <family val="1"/>
      <charset val="1"/>
    </font>
    <font>
      <sz val="12"/>
      <color indexed="8"/>
      <name val="Times New Roman"/>
      <family val="1"/>
      <charset val="1"/>
    </font>
    <font>
      <sz val="12"/>
      <name val="Arial"/>
      <family val="2"/>
    </font>
    <font>
      <b/>
      <i/>
      <sz val="12"/>
      <color indexed="8"/>
      <name val="Times New Roman"/>
      <family val="1"/>
      <charset val="1"/>
    </font>
    <font>
      <sz val="12"/>
      <color indexed="8"/>
      <name val="Calibri"/>
      <family val="2"/>
      <charset val="1"/>
    </font>
    <font>
      <sz val="10"/>
      <name val="Arial"/>
      <family val="2"/>
      <charset val="1"/>
    </font>
    <font>
      <b/>
      <sz val="12"/>
      <name val="Times New Roman"/>
      <family val="1"/>
      <charset val="1"/>
    </font>
    <font>
      <sz val="12"/>
      <color indexed="8"/>
      <name val="Times New Roman"/>
      <family val="1"/>
    </font>
    <font>
      <sz val="12"/>
      <color indexed="63"/>
      <name val="Times New Roman"/>
      <family val="1"/>
      <charset val="1"/>
    </font>
    <font>
      <i/>
      <sz val="12"/>
      <name val="Times New Roman"/>
      <family val="1"/>
      <charset val="1"/>
    </font>
    <font>
      <sz val="12"/>
      <color indexed="56"/>
      <name val="Arial"/>
      <family val="2"/>
      <charset val="1"/>
    </font>
    <font>
      <u/>
      <sz val="11"/>
      <color indexed="12"/>
      <name val="Calibri"/>
      <family val="2"/>
      <charset val="1"/>
    </font>
    <font>
      <u/>
      <sz val="12"/>
      <color indexed="12"/>
      <name val="Calibri"/>
      <family val="2"/>
      <charset val="1"/>
    </font>
    <font>
      <i/>
      <sz val="12"/>
      <color indexed="8"/>
      <name val="Times New Roman"/>
      <family val="1"/>
      <charset val="1"/>
    </font>
    <font>
      <sz val="12"/>
      <color indexed="56"/>
      <name val="Inherit"/>
      <charset val="1"/>
    </font>
    <font>
      <b/>
      <i/>
      <sz val="12"/>
      <name val="Times New Roman"/>
      <family val="1"/>
      <charset val="1"/>
    </font>
    <font>
      <sz val="12"/>
      <color indexed="56"/>
      <name val="Times New Roman"/>
      <family val="1"/>
      <charset val="1"/>
    </font>
    <font>
      <sz val="12"/>
      <color indexed="56"/>
      <name val="Times New Roman"/>
      <family val="1"/>
    </font>
    <font>
      <sz val="10"/>
      <color rgb="FF1D2129"/>
      <name val="Inherit"/>
    </font>
    <font>
      <sz val="12"/>
      <name val="Times New Roman"/>
      <family val="1"/>
      <charset val="1"/>
    </font>
    <font>
      <b/>
      <sz val="12"/>
      <color indexed="10"/>
      <name val="Times New Roman"/>
      <family val="1"/>
      <charset val="1"/>
    </font>
    <font>
      <sz val="11"/>
      <color rgb="FF1D2129"/>
      <name val="Arial"/>
      <family val="2"/>
    </font>
    <font>
      <sz val="11"/>
      <color rgb="FF365899"/>
      <name val="Inherit"/>
    </font>
    <font>
      <sz val="12"/>
      <color rgb="FFFF0000"/>
      <name val="Times New Roman"/>
      <family val="1"/>
    </font>
    <font>
      <sz val="12"/>
      <color rgb="FFFF0000"/>
      <name val="Times New Roman"/>
      <family val="1"/>
      <charset val="1"/>
    </font>
    <font>
      <sz val="12"/>
      <color rgb="FFFF0000"/>
      <name val="Arial"/>
      <family val="2"/>
    </font>
    <font>
      <sz val="11"/>
      <color rgb="FFFF0000"/>
      <name val="Arial"/>
      <family val="2"/>
    </font>
    <font>
      <sz val="12"/>
      <name val="Times New Roman"/>
      <family val="1"/>
    </font>
    <font>
      <sz val="12"/>
      <color theme="1"/>
      <name val="Times New Roman"/>
      <family val="1"/>
    </font>
    <font>
      <sz val="12"/>
      <color theme="1"/>
      <name val="Times New Roman"/>
      <family val="1"/>
      <charset val="1"/>
    </font>
    <font>
      <i/>
      <sz val="12"/>
      <color rgb="FFFF0000"/>
      <name val="Times New Roman"/>
      <family val="1"/>
      <charset val="1"/>
    </font>
    <font>
      <sz val="12"/>
      <color rgb="FFFF0000"/>
      <name val="Inherit"/>
      <charset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5">
    <xf numFmtId="0" fontId="0" fillId="0" borderId="0"/>
    <xf numFmtId="0" fontId="1" fillId="0" borderId="0"/>
    <xf numFmtId="0" fontId="7" fillId="0" borderId="0"/>
    <xf numFmtId="0" fontId="1" fillId="0" borderId="0"/>
    <xf numFmtId="0" fontId="13" fillId="0" borderId="0"/>
  </cellStyleXfs>
  <cellXfs count="149">
    <xf numFmtId="0" fontId="0" fillId="0" borderId="0" xfId="0"/>
    <xf numFmtId="0" fontId="2" fillId="0" borderId="0" xfId="1" applyFont="1" applyAlignment="1">
      <alignment horizontal="left"/>
    </xf>
    <xf numFmtId="0" fontId="2" fillId="0" borderId="0" xfId="1" applyFont="1"/>
    <xf numFmtId="3" fontId="2" fillId="0" borderId="0" xfId="1" applyNumberFormat="1" applyFont="1"/>
    <xf numFmtId="3" fontId="2" fillId="0" borderId="0" xfId="1" applyNumberFormat="1" applyFont="1" applyAlignment="1">
      <alignment horizontal="right"/>
    </xf>
    <xf numFmtId="3" fontId="3" fillId="0" borderId="0" xfId="1" applyNumberFormat="1" applyFont="1"/>
    <xf numFmtId="0" fontId="3" fillId="0" borderId="0" xfId="1" applyFont="1"/>
    <xf numFmtId="0" fontId="4" fillId="0" borderId="0" xfId="0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left"/>
    </xf>
    <xf numFmtId="3" fontId="3" fillId="0" borderId="0" xfId="1" applyNumberFormat="1" applyFont="1" applyAlignment="1">
      <alignment horizontal="right"/>
    </xf>
    <xf numFmtId="0" fontId="2" fillId="0" borderId="1" xfId="1" applyFont="1" applyBorder="1" applyAlignment="1">
      <alignment horizontal="center"/>
    </xf>
    <xf numFmtId="3" fontId="2" fillId="0" borderId="1" xfId="1" applyNumberFormat="1" applyFont="1" applyBorder="1" applyAlignment="1">
      <alignment horizontal="center"/>
    </xf>
    <xf numFmtId="0" fontId="5" fillId="0" borderId="2" xfId="1" applyFont="1" applyBorder="1" applyAlignment="1">
      <alignment horizontal="center"/>
    </xf>
    <xf numFmtId="0" fontId="5" fillId="0" borderId="2" xfId="1" applyFont="1" applyBorder="1" applyAlignment="1">
      <alignment horizontal="left"/>
    </xf>
    <xf numFmtId="0" fontId="6" fillId="0" borderId="2" xfId="1" applyFont="1" applyBorder="1"/>
    <xf numFmtId="3" fontId="5" fillId="0" borderId="2" xfId="1" applyNumberFormat="1" applyFont="1" applyBorder="1" applyAlignment="1">
      <alignment horizontal="center"/>
    </xf>
    <xf numFmtId="3" fontId="5" fillId="0" borderId="2" xfId="1" applyNumberFormat="1" applyFont="1" applyBorder="1" applyAlignment="1">
      <alignment horizontal="right"/>
    </xf>
    <xf numFmtId="3" fontId="2" fillId="0" borderId="2" xfId="1" applyNumberFormat="1" applyFont="1" applyBorder="1" applyAlignment="1">
      <alignment horizontal="center"/>
    </xf>
    <xf numFmtId="3" fontId="8" fillId="0" borderId="2" xfId="2" applyNumberFormat="1" applyFont="1" applyBorder="1"/>
    <xf numFmtId="0" fontId="2" fillId="0" borderId="2" xfId="1" applyFont="1" applyBorder="1" applyAlignment="1">
      <alignment horizontal="center"/>
    </xf>
    <xf numFmtId="0" fontId="9" fillId="0" borderId="3" xfId="1" applyFont="1" applyBorder="1" applyAlignment="1">
      <alignment horizontal="center"/>
    </xf>
    <xf numFmtId="164" fontId="3" fillId="0" borderId="3" xfId="1" applyNumberFormat="1" applyFont="1" applyBorder="1" applyAlignment="1">
      <alignment horizontal="left"/>
    </xf>
    <xf numFmtId="0" fontId="10" fillId="0" borderId="4" xfId="2" applyFont="1" applyBorder="1" applyAlignment="1">
      <alignment wrapText="1"/>
    </xf>
    <xf numFmtId="3" fontId="3" fillId="0" borderId="4" xfId="1" applyNumberFormat="1" applyFont="1" applyBorder="1" applyAlignment="1">
      <alignment horizontal="center"/>
    </xf>
    <xf numFmtId="3" fontId="9" fillId="0" borderId="4" xfId="1" applyNumberFormat="1" applyFont="1" applyBorder="1" applyAlignment="1">
      <alignment horizontal="right"/>
    </xf>
    <xf numFmtId="3" fontId="3" fillId="0" borderId="4" xfId="1" applyNumberFormat="1" applyFont="1" applyBorder="1" applyAlignment="1">
      <alignment horizontal="right"/>
    </xf>
    <xf numFmtId="3" fontId="11" fillId="0" borderId="4" xfId="3" applyNumberFormat="1" applyFont="1" applyBorder="1"/>
    <xf numFmtId="0" fontId="12" fillId="0" borderId="4" xfId="1" applyFont="1" applyBorder="1" applyAlignment="1">
      <alignment wrapText="1"/>
    </xf>
    <xf numFmtId="3" fontId="3" fillId="0" borderId="4" xfId="1" applyNumberFormat="1" applyFont="1" applyBorder="1" applyAlignment="1">
      <alignment horizontal="center" wrapText="1"/>
    </xf>
    <xf numFmtId="0" fontId="14" fillId="0" borderId="4" xfId="4" applyFont="1" applyBorder="1"/>
    <xf numFmtId="3" fontId="15" fillId="0" borderId="4" xfId="1" applyNumberFormat="1" applyFont="1" applyBorder="1" applyAlignment="1">
      <alignment horizontal="center"/>
    </xf>
    <xf numFmtId="0" fontId="16" fillId="0" borderId="4" xfId="1" applyFont="1" applyBorder="1" applyAlignment="1">
      <alignment wrapText="1"/>
    </xf>
    <xf numFmtId="0" fontId="3" fillId="0" borderId="4" xfId="2" applyFont="1" applyBorder="1" applyAlignment="1">
      <alignment wrapText="1"/>
    </xf>
    <xf numFmtId="3" fontId="5" fillId="0" borderId="4" xfId="1" applyNumberFormat="1" applyFont="1" applyBorder="1" applyAlignment="1">
      <alignment horizontal="center"/>
    </xf>
    <xf numFmtId="3" fontId="17" fillId="0" borderId="4" xfId="3" applyNumberFormat="1" applyFont="1" applyBorder="1"/>
    <xf numFmtId="3" fontId="3" fillId="0" borderId="4" xfId="1" applyNumberFormat="1" applyFont="1" applyBorder="1" applyAlignment="1">
      <alignment horizontal="left"/>
    </xf>
    <xf numFmtId="0" fontId="18" fillId="0" borderId="4" xfId="1" applyFont="1" applyBorder="1" applyAlignment="1">
      <alignment wrapText="1"/>
    </xf>
    <xf numFmtId="3" fontId="3" fillId="0" borderId="4" xfId="1" applyNumberFormat="1" applyFont="1" applyBorder="1" applyAlignment="1"/>
    <xf numFmtId="0" fontId="3" fillId="0" borderId="4" xfId="1" applyFont="1" applyBorder="1" applyAlignment="1">
      <alignment wrapText="1"/>
    </xf>
    <xf numFmtId="3" fontId="3" fillId="0" borderId="4" xfId="1" applyNumberFormat="1" applyFont="1" applyBorder="1" applyAlignment="1">
      <alignment horizontal="left" wrapText="1"/>
    </xf>
    <xf numFmtId="0" fontId="3" fillId="0" borderId="4" xfId="4" applyFont="1" applyBorder="1" applyAlignment="1">
      <alignment wrapText="1"/>
    </xf>
    <xf numFmtId="0" fontId="9" fillId="0" borderId="4" xfId="1" applyFont="1" applyBorder="1" applyAlignment="1">
      <alignment wrapText="1"/>
    </xf>
    <xf numFmtId="0" fontId="3" fillId="0" borderId="4" xfId="4" applyFont="1" applyBorder="1"/>
    <xf numFmtId="0" fontId="19" fillId="0" borderId="4" xfId="1" applyFont="1" applyBorder="1" applyAlignment="1">
      <alignment wrapText="1"/>
    </xf>
    <xf numFmtId="0" fontId="3" fillId="0" borderId="4" xfId="1" applyFont="1" applyBorder="1" applyAlignment="1">
      <alignment horizontal="center"/>
    </xf>
    <xf numFmtId="164" fontId="3" fillId="0" borderId="4" xfId="1" applyNumberFormat="1" applyFont="1" applyBorder="1" applyAlignment="1">
      <alignment horizontal="left"/>
    </xf>
    <xf numFmtId="0" fontId="19" fillId="2" borderId="4" xfId="1" applyFont="1" applyFill="1" applyBorder="1" applyAlignment="1">
      <alignment wrapText="1"/>
    </xf>
    <xf numFmtId="0" fontId="19" fillId="0" borderId="4" xfId="0" applyFont="1" applyBorder="1"/>
    <xf numFmtId="3" fontId="4" fillId="0" borderId="4" xfId="1" applyNumberFormat="1" applyFont="1" applyBorder="1" applyAlignment="1">
      <alignment horizontal="center"/>
    </xf>
    <xf numFmtId="0" fontId="19" fillId="0" borderId="4" xfId="0" applyFont="1" applyBorder="1" applyAlignment="1">
      <alignment wrapText="1"/>
    </xf>
    <xf numFmtId="0" fontId="20" fillId="0" borderId="0" xfId="0" applyFont="1"/>
    <xf numFmtId="0" fontId="9" fillId="0" borderId="4" xfId="3" applyFont="1" applyBorder="1"/>
    <xf numFmtId="0" fontId="19" fillId="0" borderId="0" xfId="0" applyFont="1" applyAlignment="1">
      <alignment wrapText="1"/>
    </xf>
    <xf numFmtId="0" fontId="9" fillId="0" borderId="5" xfId="3" applyFont="1" applyBorder="1"/>
    <xf numFmtId="3" fontId="3" fillId="0" borderId="5" xfId="1" applyNumberFormat="1" applyFont="1" applyBorder="1" applyAlignment="1">
      <alignment horizontal="center"/>
    </xf>
    <xf numFmtId="3" fontId="3" fillId="0" borderId="5" xfId="1" applyNumberFormat="1" applyFont="1" applyBorder="1" applyAlignment="1">
      <alignment horizontal="right"/>
    </xf>
    <xf numFmtId="0" fontId="3" fillId="0" borderId="5" xfId="1" applyFont="1" applyBorder="1" applyAlignment="1">
      <alignment horizontal="center"/>
    </xf>
    <xf numFmtId="0" fontId="9" fillId="0" borderId="4" xfId="1" applyFont="1" applyBorder="1" applyAlignment="1">
      <alignment horizontal="center"/>
    </xf>
    <xf numFmtId="0" fontId="9" fillId="0" borderId="6" xfId="1" applyFont="1" applyBorder="1" applyAlignment="1">
      <alignment horizontal="center"/>
    </xf>
    <xf numFmtId="164" fontId="3" fillId="0" borderId="6" xfId="1" applyNumberFormat="1" applyFont="1" applyBorder="1" applyAlignment="1">
      <alignment horizontal="left"/>
    </xf>
    <xf numFmtId="0" fontId="9" fillId="0" borderId="6" xfId="3" applyFont="1" applyBorder="1"/>
    <xf numFmtId="3" fontId="3" fillId="0" borderId="6" xfId="1" applyNumberFormat="1" applyFont="1" applyBorder="1" applyAlignment="1">
      <alignment horizontal="center"/>
    </xf>
    <xf numFmtId="3" fontId="3" fillId="0" borderId="6" xfId="1" applyNumberFormat="1" applyFont="1" applyBorder="1" applyAlignment="1">
      <alignment horizontal="right"/>
    </xf>
    <xf numFmtId="0" fontId="3" fillId="0" borderId="6" xfId="1" applyFont="1" applyBorder="1" applyAlignment="1">
      <alignment horizontal="center"/>
    </xf>
    <xf numFmtId="0" fontId="21" fillId="0" borderId="7" xfId="2" applyFont="1" applyBorder="1" applyAlignment="1">
      <alignment horizontal="center"/>
    </xf>
    <xf numFmtId="0" fontId="21" fillId="0" borderId="7" xfId="2" applyFont="1" applyBorder="1"/>
    <xf numFmtId="0" fontId="8" fillId="0" borderId="7" xfId="2" applyFont="1" applyBorder="1" applyAlignment="1">
      <alignment horizontal="left"/>
    </xf>
    <xf numFmtId="3" fontId="8" fillId="0" borderId="7" xfId="2" applyNumberFormat="1" applyFont="1" applyBorder="1" applyAlignment="1">
      <alignment horizontal="right"/>
    </xf>
    <xf numFmtId="3" fontId="22" fillId="0" borderId="7" xfId="2" applyNumberFormat="1" applyFont="1" applyBorder="1"/>
    <xf numFmtId="3" fontId="8" fillId="0" borderId="7" xfId="2" applyNumberFormat="1" applyFont="1" applyBorder="1"/>
    <xf numFmtId="0" fontId="23" fillId="0" borderId="0" xfId="0" applyFont="1"/>
    <xf numFmtId="0" fontId="13" fillId="0" borderId="0" xfId="4"/>
    <xf numFmtId="0" fontId="9" fillId="0" borderId="4" xfId="3" applyFont="1" applyBorder="1" applyAlignment="1">
      <alignment wrapText="1"/>
    </xf>
    <xf numFmtId="0" fontId="24" fillId="0" borderId="0" xfId="0" applyFont="1"/>
    <xf numFmtId="0" fontId="9" fillId="3" borderId="3" xfId="1" applyFont="1" applyFill="1" applyBorder="1" applyAlignment="1">
      <alignment horizontal="center"/>
    </xf>
    <xf numFmtId="164" fontId="3" fillId="3" borderId="4" xfId="1" applyNumberFormat="1" applyFont="1" applyFill="1" applyBorder="1" applyAlignment="1">
      <alignment horizontal="left"/>
    </xf>
    <xf numFmtId="0" fontId="9" fillId="3" borderId="4" xfId="3" applyFont="1" applyFill="1" applyBorder="1"/>
    <xf numFmtId="3" fontId="3" fillId="3" borderId="4" xfId="1" applyNumberFormat="1" applyFont="1" applyFill="1" applyBorder="1" applyAlignment="1">
      <alignment horizontal="center"/>
    </xf>
    <xf numFmtId="3" fontId="3" fillId="3" borderId="4" xfId="1" applyNumberFormat="1" applyFont="1" applyFill="1" applyBorder="1" applyAlignment="1">
      <alignment horizontal="right"/>
    </xf>
    <xf numFmtId="0" fontId="3" fillId="3" borderId="4" xfId="1" applyFont="1" applyFill="1" applyBorder="1" applyAlignment="1">
      <alignment horizontal="center"/>
    </xf>
    <xf numFmtId="0" fontId="4" fillId="3" borderId="0" xfId="0" applyFont="1" applyFill="1"/>
    <xf numFmtId="0" fontId="23" fillId="3" borderId="0" xfId="0" applyFont="1" applyFill="1"/>
    <xf numFmtId="0" fontId="19" fillId="3" borderId="4" xfId="1" applyFont="1" applyFill="1" applyBorder="1" applyAlignment="1">
      <alignment wrapText="1"/>
    </xf>
    <xf numFmtId="0" fontId="25" fillId="0" borderId="3" xfId="1" applyFont="1" applyBorder="1" applyAlignment="1">
      <alignment horizontal="center"/>
    </xf>
    <xf numFmtId="164" fontId="26" fillId="0" borderId="4" xfId="1" applyNumberFormat="1" applyFont="1" applyBorder="1" applyAlignment="1">
      <alignment horizontal="left"/>
    </xf>
    <xf numFmtId="0" fontId="25" fillId="0" borderId="4" xfId="3" applyFont="1" applyBorder="1"/>
    <xf numFmtId="3" fontId="26" fillId="0" borderId="4" xfId="1" applyNumberFormat="1" applyFont="1" applyBorder="1" applyAlignment="1">
      <alignment horizontal="center" wrapText="1"/>
    </xf>
    <xf numFmtId="3" fontId="26" fillId="0" borderId="4" xfId="1" applyNumberFormat="1" applyFont="1" applyBorder="1" applyAlignment="1">
      <alignment horizontal="right"/>
    </xf>
    <xf numFmtId="3" fontId="26" fillId="0" borderId="4" xfId="1" applyNumberFormat="1" applyFont="1" applyBorder="1" applyAlignment="1">
      <alignment horizontal="center"/>
    </xf>
    <xf numFmtId="0" fontId="26" fillId="0" borderId="4" xfId="1" applyFont="1" applyBorder="1" applyAlignment="1">
      <alignment horizontal="center"/>
    </xf>
    <xf numFmtId="0" fontId="27" fillId="0" borderId="0" xfId="0" applyFont="1"/>
    <xf numFmtId="0" fontId="28" fillId="0" borderId="0" xfId="0" applyFont="1"/>
    <xf numFmtId="0" fontId="25" fillId="0" borderId="5" xfId="3" applyFont="1" applyBorder="1"/>
    <xf numFmtId="3" fontId="26" fillId="0" borderId="5" xfId="1" applyNumberFormat="1" applyFont="1" applyBorder="1" applyAlignment="1">
      <alignment horizontal="center"/>
    </xf>
    <xf numFmtId="3" fontId="26" fillId="0" borderId="5" xfId="1" applyNumberFormat="1" applyFont="1" applyBorder="1" applyAlignment="1">
      <alignment horizontal="right"/>
    </xf>
    <xf numFmtId="0" fontId="26" fillId="0" borderId="5" xfId="1" applyFont="1" applyBorder="1" applyAlignment="1">
      <alignment horizontal="center"/>
    </xf>
    <xf numFmtId="3" fontId="3" fillId="0" borderId="5" xfId="1" applyNumberFormat="1" applyFont="1" applyBorder="1" applyAlignment="1">
      <alignment horizontal="center" wrapText="1"/>
    </xf>
    <xf numFmtId="0" fontId="29" fillId="0" borderId="0" xfId="0" applyFont="1"/>
    <xf numFmtId="0" fontId="9" fillId="0" borderId="6" xfId="3" applyFont="1" applyBorder="1" applyAlignment="1">
      <alignment wrapText="1"/>
    </xf>
    <xf numFmtId="3" fontId="26" fillId="0" borderId="5" xfId="1" applyNumberFormat="1" applyFont="1" applyBorder="1" applyAlignment="1">
      <alignment horizontal="center" wrapText="1"/>
    </xf>
    <xf numFmtId="0" fontId="9" fillId="3" borderId="4" xfId="3" applyFont="1" applyFill="1" applyBorder="1" applyAlignment="1">
      <alignment wrapText="1"/>
    </xf>
    <xf numFmtId="0" fontId="25" fillId="0" borderId="0" xfId="0" applyFont="1"/>
    <xf numFmtId="0" fontId="30" fillId="0" borderId="0" xfId="0" applyFont="1" applyAlignment="1">
      <alignment wrapText="1"/>
    </xf>
    <xf numFmtId="0" fontId="20" fillId="3" borderId="0" xfId="0" applyFont="1" applyFill="1"/>
    <xf numFmtId="0" fontId="30" fillId="0" borderId="4" xfId="1" applyFont="1" applyBorder="1" applyAlignment="1">
      <alignment wrapText="1"/>
    </xf>
    <xf numFmtId="0" fontId="25" fillId="0" borderId="4" xfId="1" applyFont="1" applyBorder="1" applyAlignment="1">
      <alignment wrapText="1"/>
    </xf>
    <xf numFmtId="0" fontId="30" fillId="0" borderId="4" xfId="0" applyFont="1" applyBorder="1" applyAlignment="1">
      <alignment wrapText="1"/>
    </xf>
    <xf numFmtId="3" fontId="31" fillId="0" borderId="4" xfId="1" applyNumberFormat="1" applyFont="1" applyBorder="1" applyAlignment="1">
      <alignment horizontal="right"/>
    </xf>
    <xf numFmtId="0" fontId="30" fillId="2" borderId="4" xfId="1" applyFont="1" applyFill="1" applyBorder="1" applyAlignment="1">
      <alignment wrapText="1"/>
    </xf>
    <xf numFmtId="0" fontId="30" fillId="0" borderId="4" xfId="0" applyFont="1" applyBorder="1"/>
    <xf numFmtId="0" fontId="30" fillId="0" borderId="4" xfId="3" applyFont="1" applyBorder="1"/>
    <xf numFmtId="0" fontId="30" fillId="0" borderId="5" xfId="3" applyFont="1" applyBorder="1"/>
    <xf numFmtId="0" fontId="30" fillId="0" borderId="4" xfId="3" applyFont="1" applyBorder="1" applyAlignment="1">
      <alignment wrapText="1"/>
    </xf>
    <xf numFmtId="0" fontId="30" fillId="3" borderId="4" xfId="3" applyFont="1" applyFill="1" applyBorder="1"/>
    <xf numFmtId="0" fontId="9" fillId="4" borderId="3" xfId="1" applyFont="1" applyFill="1" applyBorder="1" applyAlignment="1">
      <alignment horizontal="center"/>
    </xf>
    <xf numFmtId="0" fontId="9" fillId="4" borderId="8" xfId="1" applyFont="1" applyFill="1" applyBorder="1" applyAlignment="1">
      <alignment horizontal="center"/>
    </xf>
    <xf numFmtId="0" fontId="9" fillId="0" borderId="8" xfId="1" applyFont="1" applyBorder="1" applyAlignment="1">
      <alignment horizontal="center"/>
    </xf>
    <xf numFmtId="0" fontId="31" fillId="0" borderId="4" xfId="1" applyFont="1" applyBorder="1" applyAlignment="1">
      <alignment wrapText="1"/>
    </xf>
    <xf numFmtId="0" fontId="30" fillId="3" borderId="4" xfId="1" applyFont="1" applyFill="1" applyBorder="1" applyAlignment="1">
      <alignment wrapText="1"/>
    </xf>
    <xf numFmtId="0" fontId="30" fillId="3" borderId="0" xfId="0" applyFont="1" applyFill="1" applyAlignment="1">
      <alignment wrapText="1"/>
    </xf>
    <xf numFmtId="0" fontId="25" fillId="0" borderId="4" xfId="3" applyFont="1" applyBorder="1" applyAlignment="1">
      <alignment wrapText="1"/>
    </xf>
    <xf numFmtId="164" fontId="26" fillId="0" borderId="3" xfId="1" applyNumberFormat="1" applyFont="1" applyBorder="1" applyAlignment="1">
      <alignment horizontal="left"/>
    </xf>
    <xf numFmtId="0" fontId="25" fillId="4" borderId="3" xfId="1" applyFont="1" applyFill="1" applyBorder="1" applyAlignment="1">
      <alignment horizontal="center"/>
    </xf>
    <xf numFmtId="164" fontId="3" fillId="3" borderId="3" xfId="1" applyNumberFormat="1" applyFont="1" applyFill="1" applyBorder="1" applyAlignment="1">
      <alignment horizontal="left"/>
    </xf>
    <xf numFmtId="0" fontId="18" fillId="3" borderId="4" xfId="1" applyFont="1" applyFill="1" applyBorder="1" applyAlignment="1">
      <alignment wrapText="1"/>
    </xf>
    <xf numFmtId="3" fontId="3" fillId="3" borderId="4" xfId="1" applyNumberFormat="1" applyFont="1" applyFill="1" applyBorder="1" applyAlignment="1"/>
    <xf numFmtId="3" fontId="3" fillId="3" borderId="4" xfId="1" applyNumberFormat="1" applyFont="1" applyFill="1" applyBorder="1" applyAlignment="1">
      <alignment horizontal="left"/>
    </xf>
    <xf numFmtId="0" fontId="14" fillId="3" borderId="4" xfId="4" applyFont="1" applyFill="1" applyBorder="1"/>
    <xf numFmtId="0" fontId="26" fillId="0" borderId="4" xfId="2" applyFont="1" applyBorder="1" applyAlignment="1">
      <alignment wrapText="1"/>
    </xf>
    <xf numFmtId="3" fontId="32" fillId="0" borderId="4" xfId="1" applyNumberFormat="1" applyFont="1" applyBorder="1" applyAlignment="1">
      <alignment horizontal="center"/>
    </xf>
    <xf numFmtId="3" fontId="32" fillId="0" borderId="4" xfId="3" applyNumberFormat="1" applyFont="1" applyBorder="1"/>
    <xf numFmtId="0" fontId="33" fillId="0" borderId="4" xfId="1" applyFont="1" applyBorder="1" applyAlignment="1">
      <alignment wrapText="1"/>
    </xf>
    <xf numFmtId="3" fontId="3" fillId="3" borderId="4" xfId="1" applyNumberFormat="1" applyFont="1" applyFill="1" applyBorder="1" applyAlignment="1">
      <alignment horizontal="center" wrapText="1"/>
    </xf>
    <xf numFmtId="164" fontId="25" fillId="0" borderId="4" xfId="1" applyNumberFormat="1" applyFont="1" applyBorder="1" applyAlignment="1">
      <alignment horizontal="left"/>
    </xf>
    <xf numFmtId="0" fontId="9" fillId="0" borderId="9" xfId="1" applyFont="1" applyBorder="1" applyAlignment="1">
      <alignment horizontal="center"/>
    </xf>
    <xf numFmtId="164" fontId="3" fillId="0" borderId="7" xfId="1" applyNumberFormat="1" applyFont="1" applyBorder="1" applyAlignment="1">
      <alignment horizontal="left"/>
    </xf>
    <xf numFmtId="0" fontId="9" fillId="0" borderId="7" xfId="3" applyFont="1" applyBorder="1"/>
    <xf numFmtId="3" fontId="3" fillId="0" borderId="7" xfId="1" applyNumberFormat="1" applyFont="1" applyBorder="1" applyAlignment="1">
      <alignment horizontal="center"/>
    </xf>
    <xf numFmtId="3" fontId="3" fillId="0" borderId="7" xfId="1" applyNumberFormat="1" applyFont="1" applyBorder="1" applyAlignment="1">
      <alignment horizontal="right"/>
    </xf>
    <xf numFmtId="0" fontId="3" fillId="0" borderId="7" xfId="1" applyFont="1" applyBorder="1" applyAlignment="1">
      <alignment horizontal="center"/>
    </xf>
    <xf numFmtId="3" fontId="4" fillId="0" borderId="0" xfId="0" applyNumberFormat="1" applyFont="1"/>
    <xf numFmtId="3" fontId="27" fillId="0" borderId="0" xfId="0" applyNumberFormat="1" applyFont="1"/>
    <xf numFmtId="3" fontId="4" fillId="3" borderId="0" xfId="0" applyNumberFormat="1" applyFont="1" applyFill="1"/>
    <xf numFmtId="0" fontId="9" fillId="4" borderId="9" xfId="1" applyFont="1" applyFill="1" applyBorder="1" applyAlignment="1">
      <alignment horizontal="center"/>
    </xf>
    <xf numFmtId="3" fontId="30" fillId="0" borderId="4" xfId="1" applyNumberFormat="1" applyFont="1" applyBorder="1" applyAlignment="1">
      <alignment horizontal="center"/>
    </xf>
    <xf numFmtId="3" fontId="30" fillId="0" borderId="4" xfId="1" applyNumberFormat="1" applyFont="1" applyBorder="1" applyAlignment="1">
      <alignment horizontal="right"/>
    </xf>
    <xf numFmtId="164" fontId="31" fillId="0" borderId="4" xfId="1" applyNumberFormat="1" applyFont="1" applyBorder="1" applyAlignment="1">
      <alignment horizontal="left"/>
    </xf>
    <xf numFmtId="3" fontId="31" fillId="0" borderId="4" xfId="1" applyNumberFormat="1" applyFont="1" applyBorder="1" applyAlignment="1">
      <alignment horizontal="center"/>
    </xf>
  </cellXfs>
  <cellStyles count="5">
    <cellStyle name="Excel Built-in Normal 1" xfId="1"/>
    <cellStyle name="Excel Built-in Normal 2" xfId="3"/>
    <cellStyle name="Hyperlink" xfId="4" builtinId="8"/>
    <cellStyle name="Normal" xfId="0" builtinId="0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hu-chi%20soup%20nam%202017-201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ang1-2017"/>
      <sheetName val="thang2-2017"/>
      <sheetName val="thang3-2017"/>
      <sheetName val="thang4-2017"/>
      <sheetName val="thang5-2017"/>
      <sheetName val="thang6-2017"/>
      <sheetName val="thang7-2017"/>
      <sheetName val="DSmuavaithieu"/>
      <sheetName val="thang8-2017"/>
      <sheetName val="thang9-2017"/>
      <sheetName val="tháng10-2017"/>
      <sheetName val="thang11-2017"/>
      <sheetName val="thang12-2017"/>
      <sheetName val="thang1-2018"/>
      <sheetName val="thang2-2018"/>
      <sheetName val="tháng3-2018"/>
      <sheetName val="thang4-2018"/>
      <sheetName val="thang5-2018"/>
      <sheetName val="thang6-2018"/>
      <sheetName val="thang7-2018"/>
      <sheetName val="thang8-2018"/>
      <sheetName val="thang9-2018"/>
      <sheetName val="thang10-2018"/>
      <sheetName val="thang11-2018"/>
      <sheetName val="thang12-201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86">
          <cell r="G86">
            <v>267615984</v>
          </cell>
        </row>
      </sheetData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6"/>
  <sheetViews>
    <sheetView topLeftCell="A40" workbookViewId="0">
      <selection activeCell="F61" sqref="F61"/>
    </sheetView>
  </sheetViews>
  <sheetFormatPr defaultRowHeight="22.5" customHeight="1"/>
  <cols>
    <col min="1" max="1" width="5.7109375" style="7" customWidth="1"/>
    <col min="2" max="2" width="10.85546875" style="7" customWidth="1"/>
    <col min="3" max="3" width="22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9" width="9.140625" style="7"/>
    <col min="10" max="10" width="11.42578125" style="7" bestFit="1" customWidth="1"/>
    <col min="11" max="256" width="9.140625" style="7"/>
    <col min="257" max="257" width="5.7109375" style="7" customWidth="1"/>
    <col min="258" max="258" width="10.85546875" style="7" customWidth="1"/>
    <col min="259" max="259" width="22" style="7" customWidth="1"/>
    <col min="260" max="260" width="15.7109375" style="7" customWidth="1"/>
    <col min="261" max="261" width="12.5703125" style="7" customWidth="1"/>
    <col min="262" max="262" width="12.85546875" style="7" customWidth="1"/>
    <col min="263" max="263" width="12.42578125" style="7" bestFit="1" customWidth="1"/>
    <col min="264" max="264" width="11.5703125" style="7" customWidth="1"/>
    <col min="265" max="512" width="9.140625" style="7"/>
    <col min="513" max="513" width="5.7109375" style="7" customWidth="1"/>
    <col min="514" max="514" width="10.85546875" style="7" customWidth="1"/>
    <col min="515" max="515" width="22" style="7" customWidth="1"/>
    <col min="516" max="516" width="15.7109375" style="7" customWidth="1"/>
    <col min="517" max="517" width="12.5703125" style="7" customWidth="1"/>
    <col min="518" max="518" width="12.85546875" style="7" customWidth="1"/>
    <col min="519" max="519" width="12.42578125" style="7" bestFit="1" customWidth="1"/>
    <col min="520" max="520" width="11.5703125" style="7" customWidth="1"/>
    <col min="521" max="768" width="9.140625" style="7"/>
    <col min="769" max="769" width="5.7109375" style="7" customWidth="1"/>
    <col min="770" max="770" width="10.85546875" style="7" customWidth="1"/>
    <col min="771" max="771" width="22" style="7" customWidth="1"/>
    <col min="772" max="772" width="15.7109375" style="7" customWidth="1"/>
    <col min="773" max="773" width="12.5703125" style="7" customWidth="1"/>
    <col min="774" max="774" width="12.85546875" style="7" customWidth="1"/>
    <col min="775" max="775" width="12.42578125" style="7" bestFit="1" customWidth="1"/>
    <col min="776" max="776" width="11.5703125" style="7" customWidth="1"/>
    <col min="777" max="1024" width="9.140625" style="7"/>
    <col min="1025" max="1025" width="5.7109375" style="7" customWidth="1"/>
    <col min="1026" max="1026" width="10.85546875" style="7" customWidth="1"/>
    <col min="1027" max="1027" width="22" style="7" customWidth="1"/>
    <col min="1028" max="1028" width="15.7109375" style="7" customWidth="1"/>
    <col min="1029" max="1029" width="12.5703125" style="7" customWidth="1"/>
    <col min="1030" max="1030" width="12.85546875" style="7" customWidth="1"/>
    <col min="1031" max="1031" width="12.42578125" style="7" bestFit="1" customWidth="1"/>
    <col min="1032" max="1032" width="11.5703125" style="7" customWidth="1"/>
    <col min="1033" max="1280" width="9.140625" style="7"/>
    <col min="1281" max="1281" width="5.7109375" style="7" customWidth="1"/>
    <col min="1282" max="1282" width="10.85546875" style="7" customWidth="1"/>
    <col min="1283" max="1283" width="22" style="7" customWidth="1"/>
    <col min="1284" max="1284" width="15.7109375" style="7" customWidth="1"/>
    <col min="1285" max="1285" width="12.5703125" style="7" customWidth="1"/>
    <col min="1286" max="1286" width="12.85546875" style="7" customWidth="1"/>
    <col min="1287" max="1287" width="12.42578125" style="7" bestFit="1" customWidth="1"/>
    <col min="1288" max="1288" width="11.5703125" style="7" customWidth="1"/>
    <col min="1289" max="1536" width="9.140625" style="7"/>
    <col min="1537" max="1537" width="5.7109375" style="7" customWidth="1"/>
    <col min="1538" max="1538" width="10.85546875" style="7" customWidth="1"/>
    <col min="1539" max="1539" width="22" style="7" customWidth="1"/>
    <col min="1540" max="1540" width="15.7109375" style="7" customWidth="1"/>
    <col min="1541" max="1541" width="12.5703125" style="7" customWidth="1"/>
    <col min="1542" max="1542" width="12.85546875" style="7" customWidth="1"/>
    <col min="1543" max="1543" width="12.42578125" style="7" bestFit="1" customWidth="1"/>
    <col min="1544" max="1544" width="11.5703125" style="7" customWidth="1"/>
    <col min="1545" max="1792" width="9.140625" style="7"/>
    <col min="1793" max="1793" width="5.7109375" style="7" customWidth="1"/>
    <col min="1794" max="1794" width="10.85546875" style="7" customWidth="1"/>
    <col min="1795" max="1795" width="22" style="7" customWidth="1"/>
    <col min="1796" max="1796" width="15.7109375" style="7" customWidth="1"/>
    <col min="1797" max="1797" width="12.5703125" style="7" customWidth="1"/>
    <col min="1798" max="1798" width="12.85546875" style="7" customWidth="1"/>
    <col min="1799" max="1799" width="12.42578125" style="7" bestFit="1" customWidth="1"/>
    <col min="1800" max="1800" width="11.5703125" style="7" customWidth="1"/>
    <col min="1801" max="2048" width="9.140625" style="7"/>
    <col min="2049" max="2049" width="5.7109375" style="7" customWidth="1"/>
    <col min="2050" max="2050" width="10.85546875" style="7" customWidth="1"/>
    <col min="2051" max="2051" width="22" style="7" customWidth="1"/>
    <col min="2052" max="2052" width="15.7109375" style="7" customWidth="1"/>
    <col min="2053" max="2053" width="12.5703125" style="7" customWidth="1"/>
    <col min="2054" max="2054" width="12.85546875" style="7" customWidth="1"/>
    <col min="2055" max="2055" width="12.42578125" style="7" bestFit="1" customWidth="1"/>
    <col min="2056" max="2056" width="11.5703125" style="7" customWidth="1"/>
    <col min="2057" max="2304" width="9.140625" style="7"/>
    <col min="2305" max="2305" width="5.7109375" style="7" customWidth="1"/>
    <col min="2306" max="2306" width="10.85546875" style="7" customWidth="1"/>
    <col min="2307" max="2307" width="22" style="7" customWidth="1"/>
    <col min="2308" max="2308" width="15.7109375" style="7" customWidth="1"/>
    <col min="2309" max="2309" width="12.5703125" style="7" customWidth="1"/>
    <col min="2310" max="2310" width="12.85546875" style="7" customWidth="1"/>
    <col min="2311" max="2311" width="12.42578125" style="7" bestFit="1" customWidth="1"/>
    <col min="2312" max="2312" width="11.5703125" style="7" customWidth="1"/>
    <col min="2313" max="2560" width="9.140625" style="7"/>
    <col min="2561" max="2561" width="5.7109375" style="7" customWidth="1"/>
    <col min="2562" max="2562" width="10.85546875" style="7" customWidth="1"/>
    <col min="2563" max="2563" width="22" style="7" customWidth="1"/>
    <col min="2564" max="2564" width="15.7109375" style="7" customWidth="1"/>
    <col min="2565" max="2565" width="12.5703125" style="7" customWidth="1"/>
    <col min="2566" max="2566" width="12.85546875" style="7" customWidth="1"/>
    <col min="2567" max="2567" width="12.42578125" style="7" bestFit="1" customWidth="1"/>
    <col min="2568" max="2568" width="11.5703125" style="7" customWidth="1"/>
    <col min="2569" max="2816" width="9.140625" style="7"/>
    <col min="2817" max="2817" width="5.7109375" style="7" customWidth="1"/>
    <col min="2818" max="2818" width="10.85546875" style="7" customWidth="1"/>
    <col min="2819" max="2819" width="22" style="7" customWidth="1"/>
    <col min="2820" max="2820" width="15.7109375" style="7" customWidth="1"/>
    <col min="2821" max="2821" width="12.5703125" style="7" customWidth="1"/>
    <col min="2822" max="2822" width="12.85546875" style="7" customWidth="1"/>
    <col min="2823" max="2823" width="12.42578125" style="7" bestFit="1" customWidth="1"/>
    <col min="2824" max="2824" width="11.5703125" style="7" customWidth="1"/>
    <col min="2825" max="3072" width="9.140625" style="7"/>
    <col min="3073" max="3073" width="5.7109375" style="7" customWidth="1"/>
    <col min="3074" max="3074" width="10.85546875" style="7" customWidth="1"/>
    <col min="3075" max="3075" width="22" style="7" customWidth="1"/>
    <col min="3076" max="3076" width="15.7109375" style="7" customWidth="1"/>
    <col min="3077" max="3077" width="12.5703125" style="7" customWidth="1"/>
    <col min="3078" max="3078" width="12.85546875" style="7" customWidth="1"/>
    <col min="3079" max="3079" width="12.42578125" style="7" bestFit="1" customWidth="1"/>
    <col min="3080" max="3080" width="11.5703125" style="7" customWidth="1"/>
    <col min="3081" max="3328" width="9.140625" style="7"/>
    <col min="3329" max="3329" width="5.7109375" style="7" customWidth="1"/>
    <col min="3330" max="3330" width="10.85546875" style="7" customWidth="1"/>
    <col min="3331" max="3331" width="22" style="7" customWidth="1"/>
    <col min="3332" max="3332" width="15.7109375" style="7" customWidth="1"/>
    <col min="3333" max="3333" width="12.5703125" style="7" customWidth="1"/>
    <col min="3334" max="3334" width="12.85546875" style="7" customWidth="1"/>
    <col min="3335" max="3335" width="12.42578125" style="7" bestFit="1" customWidth="1"/>
    <col min="3336" max="3336" width="11.5703125" style="7" customWidth="1"/>
    <col min="3337" max="3584" width="9.140625" style="7"/>
    <col min="3585" max="3585" width="5.7109375" style="7" customWidth="1"/>
    <col min="3586" max="3586" width="10.85546875" style="7" customWidth="1"/>
    <col min="3587" max="3587" width="22" style="7" customWidth="1"/>
    <col min="3588" max="3588" width="15.7109375" style="7" customWidth="1"/>
    <col min="3589" max="3589" width="12.5703125" style="7" customWidth="1"/>
    <col min="3590" max="3590" width="12.85546875" style="7" customWidth="1"/>
    <col min="3591" max="3591" width="12.42578125" style="7" bestFit="1" customWidth="1"/>
    <col min="3592" max="3592" width="11.5703125" style="7" customWidth="1"/>
    <col min="3593" max="3840" width="9.140625" style="7"/>
    <col min="3841" max="3841" width="5.7109375" style="7" customWidth="1"/>
    <col min="3842" max="3842" width="10.85546875" style="7" customWidth="1"/>
    <col min="3843" max="3843" width="22" style="7" customWidth="1"/>
    <col min="3844" max="3844" width="15.7109375" style="7" customWidth="1"/>
    <col min="3845" max="3845" width="12.5703125" style="7" customWidth="1"/>
    <col min="3846" max="3846" width="12.85546875" style="7" customWidth="1"/>
    <col min="3847" max="3847" width="12.42578125" style="7" bestFit="1" customWidth="1"/>
    <col min="3848" max="3848" width="11.5703125" style="7" customWidth="1"/>
    <col min="3849" max="4096" width="9.140625" style="7"/>
    <col min="4097" max="4097" width="5.7109375" style="7" customWidth="1"/>
    <col min="4098" max="4098" width="10.85546875" style="7" customWidth="1"/>
    <col min="4099" max="4099" width="22" style="7" customWidth="1"/>
    <col min="4100" max="4100" width="15.7109375" style="7" customWidth="1"/>
    <col min="4101" max="4101" width="12.5703125" style="7" customWidth="1"/>
    <col min="4102" max="4102" width="12.85546875" style="7" customWidth="1"/>
    <col min="4103" max="4103" width="12.42578125" style="7" bestFit="1" customWidth="1"/>
    <col min="4104" max="4104" width="11.5703125" style="7" customWidth="1"/>
    <col min="4105" max="4352" width="9.140625" style="7"/>
    <col min="4353" max="4353" width="5.7109375" style="7" customWidth="1"/>
    <col min="4354" max="4354" width="10.85546875" style="7" customWidth="1"/>
    <col min="4355" max="4355" width="22" style="7" customWidth="1"/>
    <col min="4356" max="4356" width="15.7109375" style="7" customWidth="1"/>
    <col min="4357" max="4357" width="12.5703125" style="7" customWidth="1"/>
    <col min="4358" max="4358" width="12.85546875" style="7" customWidth="1"/>
    <col min="4359" max="4359" width="12.42578125" style="7" bestFit="1" customWidth="1"/>
    <col min="4360" max="4360" width="11.5703125" style="7" customWidth="1"/>
    <col min="4361" max="4608" width="9.140625" style="7"/>
    <col min="4609" max="4609" width="5.7109375" style="7" customWidth="1"/>
    <col min="4610" max="4610" width="10.85546875" style="7" customWidth="1"/>
    <col min="4611" max="4611" width="22" style="7" customWidth="1"/>
    <col min="4612" max="4612" width="15.7109375" style="7" customWidth="1"/>
    <col min="4613" max="4613" width="12.5703125" style="7" customWidth="1"/>
    <col min="4614" max="4614" width="12.85546875" style="7" customWidth="1"/>
    <col min="4615" max="4615" width="12.42578125" style="7" bestFit="1" customWidth="1"/>
    <col min="4616" max="4616" width="11.5703125" style="7" customWidth="1"/>
    <col min="4617" max="4864" width="9.140625" style="7"/>
    <col min="4865" max="4865" width="5.7109375" style="7" customWidth="1"/>
    <col min="4866" max="4866" width="10.85546875" style="7" customWidth="1"/>
    <col min="4867" max="4867" width="22" style="7" customWidth="1"/>
    <col min="4868" max="4868" width="15.7109375" style="7" customWidth="1"/>
    <col min="4869" max="4869" width="12.5703125" style="7" customWidth="1"/>
    <col min="4870" max="4870" width="12.85546875" style="7" customWidth="1"/>
    <col min="4871" max="4871" width="12.42578125" style="7" bestFit="1" customWidth="1"/>
    <col min="4872" max="4872" width="11.5703125" style="7" customWidth="1"/>
    <col min="4873" max="5120" width="9.140625" style="7"/>
    <col min="5121" max="5121" width="5.7109375" style="7" customWidth="1"/>
    <col min="5122" max="5122" width="10.85546875" style="7" customWidth="1"/>
    <col min="5123" max="5123" width="22" style="7" customWidth="1"/>
    <col min="5124" max="5124" width="15.7109375" style="7" customWidth="1"/>
    <col min="5125" max="5125" width="12.5703125" style="7" customWidth="1"/>
    <col min="5126" max="5126" width="12.85546875" style="7" customWidth="1"/>
    <col min="5127" max="5127" width="12.42578125" style="7" bestFit="1" customWidth="1"/>
    <col min="5128" max="5128" width="11.5703125" style="7" customWidth="1"/>
    <col min="5129" max="5376" width="9.140625" style="7"/>
    <col min="5377" max="5377" width="5.7109375" style="7" customWidth="1"/>
    <col min="5378" max="5378" width="10.85546875" style="7" customWidth="1"/>
    <col min="5379" max="5379" width="22" style="7" customWidth="1"/>
    <col min="5380" max="5380" width="15.7109375" style="7" customWidth="1"/>
    <col min="5381" max="5381" width="12.5703125" style="7" customWidth="1"/>
    <col min="5382" max="5382" width="12.85546875" style="7" customWidth="1"/>
    <col min="5383" max="5383" width="12.42578125" style="7" bestFit="1" customWidth="1"/>
    <col min="5384" max="5384" width="11.5703125" style="7" customWidth="1"/>
    <col min="5385" max="5632" width="9.140625" style="7"/>
    <col min="5633" max="5633" width="5.7109375" style="7" customWidth="1"/>
    <col min="5634" max="5634" width="10.85546875" style="7" customWidth="1"/>
    <col min="5635" max="5635" width="22" style="7" customWidth="1"/>
    <col min="5636" max="5636" width="15.7109375" style="7" customWidth="1"/>
    <col min="5637" max="5637" width="12.5703125" style="7" customWidth="1"/>
    <col min="5638" max="5638" width="12.85546875" style="7" customWidth="1"/>
    <col min="5639" max="5639" width="12.42578125" style="7" bestFit="1" customWidth="1"/>
    <col min="5640" max="5640" width="11.5703125" style="7" customWidth="1"/>
    <col min="5641" max="5888" width="9.140625" style="7"/>
    <col min="5889" max="5889" width="5.7109375" style="7" customWidth="1"/>
    <col min="5890" max="5890" width="10.85546875" style="7" customWidth="1"/>
    <col min="5891" max="5891" width="22" style="7" customWidth="1"/>
    <col min="5892" max="5892" width="15.7109375" style="7" customWidth="1"/>
    <col min="5893" max="5893" width="12.5703125" style="7" customWidth="1"/>
    <col min="5894" max="5894" width="12.85546875" style="7" customWidth="1"/>
    <col min="5895" max="5895" width="12.42578125" style="7" bestFit="1" customWidth="1"/>
    <col min="5896" max="5896" width="11.5703125" style="7" customWidth="1"/>
    <col min="5897" max="6144" width="9.140625" style="7"/>
    <col min="6145" max="6145" width="5.7109375" style="7" customWidth="1"/>
    <col min="6146" max="6146" width="10.85546875" style="7" customWidth="1"/>
    <col min="6147" max="6147" width="22" style="7" customWidth="1"/>
    <col min="6148" max="6148" width="15.7109375" style="7" customWidth="1"/>
    <col min="6149" max="6149" width="12.5703125" style="7" customWidth="1"/>
    <col min="6150" max="6150" width="12.85546875" style="7" customWidth="1"/>
    <col min="6151" max="6151" width="12.42578125" style="7" bestFit="1" customWidth="1"/>
    <col min="6152" max="6152" width="11.5703125" style="7" customWidth="1"/>
    <col min="6153" max="6400" width="9.140625" style="7"/>
    <col min="6401" max="6401" width="5.7109375" style="7" customWidth="1"/>
    <col min="6402" max="6402" width="10.85546875" style="7" customWidth="1"/>
    <col min="6403" max="6403" width="22" style="7" customWidth="1"/>
    <col min="6404" max="6404" width="15.7109375" style="7" customWidth="1"/>
    <col min="6405" max="6405" width="12.5703125" style="7" customWidth="1"/>
    <col min="6406" max="6406" width="12.85546875" style="7" customWidth="1"/>
    <col min="6407" max="6407" width="12.42578125" style="7" bestFit="1" customWidth="1"/>
    <col min="6408" max="6408" width="11.5703125" style="7" customWidth="1"/>
    <col min="6409" max="6656" width="9.140625" style="7"/>
    <col min="6657" max="6657" width="5.7109375" style="7" customWidth="1"/>
    <col min="6658" max="6658" width="10.85546875" style="7" customWidth="1"/>
    <col min="6659" max="6659" width="22" style="7" customWidth="1"/>
    <col min="6660" max="6660" width="15.7109375" style="7" customWidth="1"/>
    <col min="6661" max="6661" width="12.5703125" style="7" customWidth="1"/>
    <col min="6662" max="6662" width="12.85546875" style="7" customWidth="1"/>
    <col min="6663" max="6663" width="12.42578125" style="7" bestFit="1" customWidth="1"/>
    <col min="6664" max="6664" width="11.5703125" style="7" customWidth="1"/>
    <col min="6665" max="6912" width="9.140625" style="7"/>
    <col min="6913" max="6913" width="5.7109375" style="7" customWidth="1"/>
    <col min="6914" max="6914" width="10.85546875" style="7" customWidth="1"/>
    <col min="6915" max="6915" width="22" style="7" customWidth="1"/>
    <col min="6916" max="6916" width="15.7109375" style="7" customWidth="1"/>
    <col min="6917" max="6917" width="12.5703125" style="7" customWidth="1"/>
    <col min="6918" max="6918" width="12.85546875" style="7" customWidth="1"/>
    <col min="6919" max="6919" width="12.42578125" style="7" bestFit="1" customWidth="1"/>
    <col min="6920" max="6920" width="11.5703125" style="7" customWidth="1"/>
    <col min="6921" max="7168" width="9.140625" style="7"/>
    <col min="7169" max="7169" width="5.7109375" style="7" customWidth="1"/>
    <col min="7170" max="7170" width="10.85546875" style="7" customWidth="1"/>
    <col min="7171" max="7171" width="22" style="7" customWidth="1"/>
    <col min="7172" max="7172" width="15.7109375" style="7" customWidth="1"/>
    <col min="7173" max="7173" width="12.5703125" style="7" customWidth="1"/>
    <col min="7174" max="7174" width="12.85546875" style="7" customWidth="1"/>
    <col min="7175" max="7175" width="12.42578125" style="7" bestFit="1" customWidth="1"/>
    <col min="7176" max="7176" width="11.5703125" style="7" customWidth="1"/>
    <col min="7177" max="7424" width="9.140625" style="7"/>
    <col min="7425" max="7425" width="5.7109375" style="7" customWidth="1"/>
    <col min="7426" max="7426" width="10.85546875" style="7" customWidth="1"/>
    <col min="7427" max="7427" width="22" style="7" customWidth="1"/>
    <col min="7428" max="7428" width="15.7109375" style="7" customWidth="1"/>
    <col min="7429" max="7429" width="12.5703125" style="7" customWidth="1"/>
    <col min="7430" max="7430" width="12.85546875" style="7" customWidth="1"/>
    <col min="7431" max="7431" width="12.42578125" style="7" bestFit="1" customWidth="1"/>
    <col min="7432" max="7432" width="11.5703125" style="7" customWidth="1"/>
    <col min="7433" max="7680" width="9.140625" style="7"/>
    <col min="7681" max="7681" width="5.7109375" style="7" customWidth="1"/>
    <col min="7682" max="7682" width="10.85546875" style="7" customWidth="1"/>
    <col min="7683" max="7683" width="22" style="7" customWidth="1"/>
    <col min="7684" max="7684" width="15.7109375" style="7" customWidth="1"/>
    <col min="7685" max="7685" width="12.5703125" style="7" customWidth="1"/>
    <col min="7686" max="7686" width="12.85546875" style="7" customWidth="1"/>
    <col min="7687" max="7687" width="12.42578125" style="7" bestFit="1" customWidth="1"/>
    <col min="7688" max="7688" width="11.5703125" style="7" customWidth="1"/>
    <col min="7689" max="7936" width="9.140625" style="7"/>
    <col min="7937" max="7937" width="5.7109375" style="7" customWidth="1"/>
    <col min="7938" max="7938" width="10.85546875" style="7" customWidth="1"/>
    <col min="7939" max="7939" width="22" style="7" customWidth="1"/>
    <col min="7940" max="7940" width="15.7109375" style="7" customWidth="1"/>
    <col min="7941" max="7941" width="12.5703125" style="7" customWidth="1"/>
    <col min="7942" max="7942" width="12.85546875" style="7" customWidth="1"/>
    <col min="7943" max="7943" width="12.42578125" style="7" bestFit="1" customWidth="1"/>
    <col min="7944" max="7944" width="11.5703125" style="7" customWidth="1"/>
    <col min="7945" max="8192" width="9.140625" style="7"/>
    <col min="8193" max="8193" width="5.7109375" style="7" customWidth="1"/>
    <col min="8194" max="8194" width="10.85546875" style="7" customWidth="1"/>
    <col min="8195" max="8195" width="22" style="7" customWidth="1"/>
    <col min="8196" max="8196" width="15.7109375" style="7" customWidth="1"/>
    <col min="8197" max="8197" width="12.5703125" style="7" customWidth="1"/>
    <col min="8198" max="8198" width="12.85546875" style="7" customWidth="1"/>
    <col min="8199" max="8199" width="12.42578125" style="7" bestFit="1" customWidth="1"/>
    <col min="8200" max="8200" width="11.5703125" style="7" customWidth="1"/>
    <col min="8201" max="8448" width="9.140625" style="7"/>
    <col min="8449" max="8449" width="5.7109375" style="7" customWidth="1"/>
    <col min="8450" max="8450" width="10.85546875" style="7" customWidth="1"/>
    <col min="8451" max="8451" width="22" style="7" customWidth="1"/>
    <col min="8452" max="8452" width="15.7109375" style="7" customWidth="1"/>
    <col min="8453" max="8453" width="12.5703125" style="7" customWidth="1"/>
    <col min="8454" max="8454" width="12.85546875" style="7" customWidth="1"/>
    <col min="8455" max="8455" width="12.42578125" style="7" bestFit="1" customWidth="1"/>
    <col min="8456" max="8456" width="11.5703125" style="7" customWidth="1"/>
    <col min="8457" max="8704" width="9.140625" style="7"/>
    <col min="8705" max="8705" width="5.7109375" style="7" customWidth="1"/>
    <col min="8706" max="8706" width="10.85546875" style="7" customWidth="1"/>
    <col min="8707" max="8707" width="22" style="7" customWidth="1"/>
    <col min="8708" max="8708" width="15.7109375" style="7" customWidth="1"/>
    <col min="8709" max="8709" width="12.5703125" style="7" customWidth="1"/>
    <col min="8710" max="8710" width="12.85546875" style="7" customWidth="1"/>
    <col min="8711" max="8711" width="12.42578125" style="7" bestFit="1" customWidth="1"/>
    <col min="8712" max="8712" width="11.5703125" style="7" customWidth="1"/>
    <col min="8713" max="8960" width="9.140625" style="7"/>
    <col min="8961" max="8961" width="5.7109375" style="7" customWidth="1"/>
    <col min="8962" max="8962" width="10.85546875" style="7" customWidth="1"/>
    <col min="8963" max="8963" width="22" style="7" customWidth="1"/>
    <col min="8964" max="8964" width="15.7109375" style="7" customWidth="1"/>
    <col min="8965" max="8965" width="12.5703125" style="7" customWidth="1"/>
    <col min="8966" max="8966" width="12.85546875" style="7" customWidth="1"/>
    <col min="8967" max="8967" width="12.42578125" style="7" bestFit="1" customWidth="1"/>
    <col min="8968" max="8968" width="11.5703125" style="7" customWidth="1"/>
    <col min="8969" max="9216" width="9.140625" style="7"/>
    <col min="9217" max="9217" width="5.7109375" style="7" customWidth="1"/>
    <col min="9218" max="9218" width="10.85546875" style="7" customWidth="1"/>
    <col min="9219" max="9219" width="22" style="7" customWidth="1"/>
    <col min="9220" max="9220" width="15.7109375" style="7" customWidth="1"/>
    <col min="9221" max="9221" width="12.5703125" style="7" customWidth="1"/>
    <col min="9222" max="9222" width="12.85546875" style="7" customWidth="1"/>
    <col min="9223" max="9223" width="12.42578125" style="7" bestFit="1" customWidth="1"/>
    <col min="9224" max="9224" width="11.5703125" style="7" customWidth="1"/>
    <col min="9225" max="9472" width="9.140625" style="7"/>
    <col min="9473" max="9473" width="5.7109375" style="7" customWidth="1"/>
    <col min="9474" max="9474" width="10.85546875" style="7" customWidth="1"/>
    <col min="9475" max="9475" width="22" style="7" customWidth="1"/>
    <col min="9476" max="9476" width="15.7109375" style="7" customWidth="1"/>
    <col min="9477" max="9477" width="12.5703125" style="7" customWidth="1"/>
    <col min="9478" max="9478" width="12.85546875" style="7" customWidth="1"/>
    <col min="9479" max="9479" width="12.42578125" style="7" bestFit="1" customWidth="1"/>
    <col min="9480" max="9480" width="11.5703125" style="7" customWidth="1"/>
    <col min="9481" max="9728" width="9.140625" style="7"/>
    <col min="9729" max="9729" width="5.7109375" style="7" customWidth="1"/>
    <col min="9730" max="9730" width="10.85546875" style="7" customWidth="1"/>
    <col min="9731" max="9731" width="22" style="7" customWidth="1"/>
    <col min="9732" max="9732" width="15.7109375" style="7" customWidth="1"/>
    <col min="9733" max="9733" width="12.5703125" style="7" customWidth="1"/>
    <col min="9734" max="9734" width="12.85546875" style="7" customWidth="1"/>
    <col min="9735" max="9735" width="12.42578125" style="7" bestFit="1" customWidth="1"/>
    <col min="9736" max="9736" width="11.5703125" style="7" customWidth="1"/>
    <col min="9737" max="9984" width="9.140625" style="7"/>
    <col min="9985" max="9985" width="5.7109375" style="7" customWidth="1"/>
    <col min="9986" max="9986" width="10.85546875" style="7" customWidth="1"/>
    <col min="9987" max="9987" width="22" style="7" customWidth="1"/>
    <col min="9988" max="9988" width="15.7109375" style="7" customWidth="1"/>
    <col min="9989" max="9989" width="12.5703125" style="7" customWidth="1"/>
    <col min="9990" max="9990" width="12.85546875" style="7" customWidth="1"/>
    <col min="9991" max="9991" width="12.42578125" style="7" bestFit="1" customWidth="1"/>
    <col min="9992" max="9992" width="11.5703125" style="7" customWidth="1"/>
    <col min="9993" max="10240" width="9.140625" style="7"/>
    <col min="10241" max="10241" width="5.7109375" style="7" customWidth="1"/>
    <col min="10242" max="10242" width="10.85546875" style="7" customWidth="1"/>
    <col min="10243" max="10243" width="22" style="7" customWidth="1"/>
    <col min="10244" max="10244" width="15.7109375" style="7" customWidth="1"/>
    <col min="10245" max="10245" width="12.5703125" style="7" customWidth="1"/>
    <col min="10246" max="10246" width="12.85546875" style="7" customWidth="1"/>
    <col min="10247" max="10247" width="12.42578125" style="7" bestFit="1" customWidth="1"/>
    <col min="10248" max="10248" width="11.5703125" style="7" customWidth="1"/>
    <col min="10249" max="10496" width="9.140625" style="7"/>
    <col min="10497" max="10497" width="5.7109375" style="7" customWidth="1"/>
    <col min="10498" max="10498" width="10.85546875" style="7" customWidth="1"/>
    <col min="10499" max="10499" width="22" style="7" customWidth="1"/>
    <col min="10500" max="10500" width="15.7109375" style="7" customWidth="1"/>
    <col min="10501" max="10501" width="12.5703125" style="7" customWidth="1"/>
    <col min="10502" max="10502" width="12.85546875" style="7" customWidth="1"/>
    <col min="10503" max="10503" width="12.42578125" style="7" bestFit="1" customWidth="1"/>
    <col min="10504" max="10504" width="11.5703125" style="7" customWidth="1"/>
    <col min="10505" max="10752" width="9.140625" style="7"/>
    <col min="10753" max="10753" width="5.7109375" style="7" customWidth="1"/>
    <col min="10754" max="10754" width="10.85546875" style="7" customWidth="1"/>
    <col min="10755" max="10755" width="22" style="7" customWidth="1"/>
    <col min="10756" max="10756" width="15.7109375" style="7" customWidth="1"/>
    <col min="10757" max="10757" width="12.5703125" style="7" customWidth="1"/>
    <col min="10758" max="10758" width="12.85546875" style="7" customWidth="1"/>
    <col min="10759" max="10759" width="12.42578125" style="7" bestFit="1" customWidth="1"/>
    <col min="10760" max="10760" width="11.5703125" style="7" customWidth="1"/>
    <col min="10761" max="11008" width="9.140625" style="7"/>
    <col min="11009" max="11009" width="5.7109375" style="7" customWidth="1"/>
    <col min="11010" max="11010" width="10.85546875" style="7" customWidth="1"/>
    <col min="11011" max="11011" width="22" style="7" customWidth="1"/>
    <col min="11012" max="11012" width="15.7109375" style="7" customWidth="1"/>
    <col min="11013" max="11013" width="12.5703125" style="7" customWidth="1"/>
    <col min="11014" max="11014" width="12.85546875" style="7" customWidth="1"/>
    <col min="11015" max="11015" width="12.42578125" style="7" bestFit="1" customWidth="1"/>
    <col min="11016" max="11016" width="11.5703125" style="7" customWidth="1"/>
    <col min="11017" max="11264" width="9.140625" style="7"/>
    <col min="11265" max="11265" width="5.7109375" style="7" customWidth="1"/>
    <col min="11266" max="11266" width="10.85546875" style="7" customWidth="1"/>
    <col min="11267" max="11267" width="22" style="7" customWidth="1"/>
    <col min="11268" max="11268" width="15.7109375" style="7" customWidth="1"/>
    <col min="11269" max="11269" width="12.5703125" style="7" customWidth="1"/>
    <col min="11270" max="11270" width="12.85546875" style="7" customWidth="1"/>
    <col min="11271" max="11271" width="12.42578125" style="7" bestFit="1" customWidth="1"/>
    <col min="11272" max="11272" width="11.5703125" style="7" customWidth="1"/>
    <col min="11273" max="11520" width="9.140625" style="7"/>
    <col min="11521" max="11521" width="5.7109375" style="7" customWidth="1"/>
    <col min="11522" max="11522" width="10.85546875" style="7" customWidth="1"/>
    <col min="11523" max="11523" width="22" style="7" customWidth="1"/>
    <col min="11524" max="11524" width="15.7109375" style="7" customWidth="1"/>
    <col min="11525" max="11525" width="12.5703125" style="7" customWidth="1"/>
    <col min="11526" max="11526" width="12.85546875" style="7" customWidth="1"/>
    <col min="11527" max="11527" width="12.42578125" style="7" bestFit="1" customWidth="1"/>
    <col min="11528" max="11528" width="11.5703125" style="7" customWidth="1"/>
    <col min="11529" max="11776" width="9.140625" style="7"/>
    <col min="11777" max="11777" width="5.7109375" style="7" customWidth="1"/>
    <col min="11778" max="11778" width="10.85546875" style="7" customWidth="1"/>
    <col min="11779" max="11779" width="22" style="7" customWidth="1"/>
    <col min="11780" max="11780" width="15.7109375" style="7" customWidth="1"/>
    <col min="11781" max="11781" width="12.5703125" style="7" customWidth="1"/>
    <col min="11782" max="11782" width="12.85546875" style="7" customWidth="1"/>
    <col min="11783" max="11783" width="12.42578125" style="7" bestFit="1" customWidth="1"/>
    <col min="11784" max="11784" width="11.5703125" style="7" customWidth="1"/>
    <col min="11785" max="12032" width="9.140625" style="7"/>
    <col min="12033" max="12033" width="5.7109375" style="7" customWidth="1"/>
    <col min="12034" max="12034" width="10.85546875" style="7" customWidth="1"/>
    <col min="12035" max="12035" width="22" style="7" customWidth="1"/>
    <col min="12036" max="12036" width="15.7109375" style="7" customWidth="1"/>
    <col min="12037" max="12037" width="12.5703125" style="7" customWidth="1"/>
    <col min="12038" max="12038" width="12.85546875" style="7" customWidth="1"/>
    <col min="12039" max="12039" width="12.42578125" style="7" bestFit="1" customWidth="1"/>
    <col min="12040" max="12040" width="11.5703125" style="7" customWidth="1"/>
    <col min="12041" max="12288" width="9.140625" style="7"/>
    <col min="12289" max="12289" width="5.7109375" style="7" customWidth="1"/>
    <col min="12290" max="12290" width="10.85546875" style="7" customWidth="1"/>
    <col min="12291" max="12291" width="22" style="7" customWidth="1"/>
    <col min="12292" max="12292" width="15.7109375" style="7" customWidth="1"/>
    <col min="12293" max="12293" width="12.5703125" style="7" customWidth="1"/>
    <col min="12294" max="12294" width="12.85546875" style="7" customWidth="1"/>
    <col min="12295" max="12295" width="12.42578125" style="7" bestFit="1" customWidth="1"/>
    <col min="12296" max="12296" width="11.5703125" style="7" customWidth="1"/>
    <col min="12297" max="12544" width="9.140625" style="7"/>
    <col min="12545" max="12545" width="5.7109375" style="7" customWidth="1"/>
    <col min="12546" max="12546" width="10.85546875" style="7" customWidth="1"/>
    <col min="12547" max="12547" width="22" style="7" customWidth="1"/>
    <col min="12548" max="12548" width="15.7109375" style="7" customWidth="1"/>
    <col min="12549" max="12549" width="12.5703125" style="7" customWidth="1"/>
    <col min="12550" max="12550" width="12.85546875" style="7" customWidth="1"/>
    <col min="12551" max="12551" width="12.42578125" style="7" bestFit="1" customWidth="1"/>
    <col min="12552" max="12552" width="11.5703125" style="7" customWidth="1"/>
    <col min="12553" max="12800" width="9.140625" style="7"/>
    <col min="12801" max="12801" width="5.7109375" style="7" customWidth="1"/>
    <col min="12802" max="12802" width="10.85546875" style="7" customWidth="1"/>
    <col min="12803" max="12803" width="22" style="7" customWidth="1"/>
    <col min="12804" max="12804" width="15.7109375" style="7" customWidth="1"/>
    <col min="12805" max="12805" width="12.5703125" style="7" customWidth="1"/>
    <col min="12806" max="12806" width="12.85546875" style="7" customWidth="1"/>
    <col min="12807" max="12807" width="12.42578125" style="7" bestFit="1" customWidth="1"/>
    <col min="12808" max="12808" width="11.5703125" style="7" customWidth="1"/>
    <col min="12809" max="13056" width="9.140625" style="7"/>
    <col min="13057" max="13057" width="5.7109375" style="7" customWidth="1"/>
    <col min="13058" max="13058" width="10.85546875" style="7" customWidth="1"/>
    <col min="13059" max="13059" width="22" style="7" customWidth="1"/>
    <col min="13060" max="13060" width="15.7109375" style="7" customWidth="1"/>
    <col min="13061" max="13061" width="12.5703125" style="7" customWidth="1"/>
    <col min="13062" max="13062" width="12.85546875" style="7" customWidth="1"/>
    <col min="13063" max="13063" width="12.42578125" style="7" bestFit="1" customWidth="1"/>
    <col min="13064" max="13064" width="11.5703125" style="7" customWidth="1"/>
    <col min="13065" max="13312" width="9.140625" style="7"/>
    <col min="13313" max="13313" width="5.7109375" style="7" customWidth="1"/>
    <col min="13314" max="13314" width="10.85546875" style="7" customWidth="1"/>
    <col min="13315" max="13315" width="22" style="7" customWidth="1"/>
    <col min="13316" max="13316" width="15.7109375" style="7" customWidth="1"/>
    <col min="13317" max="13317" width="12.5703125" style="7" customWidth="1"/>
    <col min="13318" max="13318" width="12.85546875" style="7" customWidth="1"/>
    <col min="13319" max="13319" width="12.42578125" style="7" bestFit="1" customWidth="1"/>
    <col min="13320" max="13320" width="11.5703125" style="7" customWidth="1"/>
    <col min="13321" max="13568" width="9.140625" style="7"/>
    <col min="13569" max="13569" width="5.7109375" style="7" customWidth="1"/>
    <col min="13570" max="13570" width="10.85546875" style="7" customWidth="1"/>
    <col min="13571" max="13571" width="22" style="7" customWidth="1"/>
    <col min="13572" max="13572" width="15.7109375" style="7" customWidth="1"/>
    <col min="13573" max="13573" width="12.5703125" style="7" customWidth="1"/>
    <col min="13574" max="13574" width="12.85546875" style="7" customWidth="1"/>
    <col min="13575" max="13575" width="12.42578125" style="7" bestFit="1" customWidth="1"/>
    <col min="13576" max="13576" width="11.5703125" style="7" customWidth="1"/>
    <col min="13577" max="13824" width="9.140625" style="7"/>
    <col min="13825" max="13825" width="5.7109375" style="7" customWidth="1"/>
    <col min="13826" max="13826" width="10.85546875" style="7" customWidth="1"/>
    <col min="13827" max="13827" width="22" style="7" customWidth="1"/>
    <col min="13828" max="13828" width="15.7109375" style="7" customWidth="1"/>
    <col min="13829" max="13829" width="12.5703125" style="7" customWidth="1"/>
    <col min="13830" max="13830" width="12.85546875" style="7" customWidth="1"/>
    <col min="13831" max="13831" width="12.42578125" style="7" bestFit="1" customWidth="1"/>
    <col min="13832" max="13832" width="11.5703125" style="7" customWidth="1"/>
    <col min="13833" max="14080" width="9.140625" style="7"/>
    <col min="14081" max="14081" width="5.7109375" style="7" customWidth="1"/>
    <col min="14082" max="14082" width="10.85546875" style="7" customWidth="1"/>
    <col min="14083" max="14083" width="22" style="7" customWidth="1"/>
    <col min="14084" max="14084" width="15.7109375" style="7" customWidth="1"/>
    <col min="14085" max="14085" width="12.5703125" style="7" customWidth="1"/>
    <col min="14086" max="14086" width="12.85546875" style="7" customWidth="1"/>
    <col min="14087" max="14087" width="12.42578125" style="7" bestFit="1" customWidth="1"/>
    <col min="14088" max="14088" width="11.5703125" style="7" customWidth="1"/>
    <col min="14089" max="14336" width="9.140625" style="7"/>
    <col min="14337" max="14337" width="5.7109375" style="7" customWidth="1"/>
    <col min="14338" max="14338" width="10.85546875" style="7" customWidth="1"/>
    <col min="14339" max="14339" width="22" style="7" customWidth="1"/>
    <col min="14340" max="14340" width="15.7109375" style="7" customWidth="1"/>
    <col min="14341" max="14341" width="12.5703125" style="7" customWidth="1"/>
    <col min="14342" max="14342" width="12.85546875" style="7" customWidth="1"/>
    <col min="14343" max="14343" width="12.42578125" style="7" bestFit="1" customWidth="1"/>
    <col min="14344" max="14344" width="11.5703125" style="7" customWidth="1"/>
    <col min="14345" max="14592" width="9.140625" style="7"/>
    <col min="14593" max="14593" width="5.7109375" style="7" customWidth="1"/>
    <col min="14594" max="14594" width="10.85546875" style="7" customWidth="1"/>
    <col min="14595" max="14595" width="22" style="7" customWidth="1"/>
    <col min="14596" max="14596" width="15.7109375" style="7" customWidth="1"/>
    <col min="14597" max="14597" width="12.5703125" style="7" customWidth="1"/>
    <col min="14598" max="14598" width="12.85546875" style="7" customWidth="1"/>
    <col min="14599" max="14599" width="12.42578125" style="7" bestFit="1" customWidth="1"/>
    <col min="14600" max="14600" width="11.5703125" style="7" customWidth="1"/>
    <col min="14601" max="14848" width="9.140625" style="7"/>
    <col min="14849" max="14849" width="5.7109375" style="7" customWidth="1"/>
    <col min="14850" max="14850" width="10.85546875" style="7" customWidth="1"/>
    <col min="14851" max="14851" width="22" style="7" customWidth="1"/>
    <col min="14852" max="14852" width="15.7109375" style="7" customWidth="1"/>
    <col min="14853" max="14853" width="12.5703125" style="7" customWidth="1"/>
    <col min="14854" max="14854" width="12.85546875" style="7" customWidth="1"/>
    <col min="14855" max="14855" width="12.42578125" style="7" bestFit="1" customWidth="1"/>
    <col min="14856" max="14856" width="11.5703125" style="7" customWidth="1"/>
    <col min="14857" max="15104" width="9.140625" style="7"/>
    <col min="15105" max="15105" width="5.7109375" style="7" customWidth="1"/>
    <col min="15106" max="15106" width="10.85546875" style="7" customWidth="1"/>
    <col min="15107" max="15107" width="22" style="7" customWidth="1"/>
    <col min="15108" max="15108" width="15.7109375" style="7" customWidth="1"/>
    <col min="15109" max="15109" width="12.5703125" style="7" customWidth="1"/>
    <col min="15110" max="15110" width="12.85546875" style="7" customWidth="1"/>
    <col min="15111" max="15111" width="12.42578125" style="7" bestFit="1" customWidth="1"/>
    <col min="15112" max="15112" width="11.5703125" style="7" customWidth="1"/>
    <col min="15113" max="15360" width="9.140625" style="7"/>
    <col min="15361" max="15361" width="5.7109375" style="7" customWidth="1"/>
    <col min="15362" max="15362" width="10.85546875" style="7" customWidth="1"/>
    <col min="15363" max="15363" width="22" style="7" customWidth="1"/>
    <col min="15364" max="15364" width="15.7109375" style="7" customWidth="1"/>
    <col min="15365" max="15365" width="12.5703125" style="7" customWidth="1"/>
    <col min="15366" max="15366" width="12.85546875" style="7" customWidth="1"/>
    <col min="15367" max="15367" width="12.42578125" style="7" bestFit="1" customWidth="1"/>
    <col min="15368" max="15368" width="11.5703125" style="7" customWidth="1"/>
    <col min="15369" max="15616" width="9.140625" style="7"/>
    <col min="15617" max="15617" width="5.7109375" style="7" customWidth="1"/>
    <col min="15618" max="15618" width="10.85546875" style="7" customWidth="1"/>
    <col min="15619" max="15619" width="22" style="7" customWidth="1"/>
    <col min="15620" max="15620" width="15.7109375" style="7" customWidth="1"/>
    <col min="15621" max="15621" width="12.5703125" style="7" customWidth="1"/>
    <col min="15622" max="15622" width="12.85546875" style="7" customWidth="1"/>
    <col min="15623" max="15623" width="12.42578125" style="7" bestFit="1" customWidth="1"/>
    <col min="15624" max="15624" width="11.5703125" style="7" customWidth="1"/>
    <col min="15625" max="15872" width="9.140625" style="7"/>
    <col min="15873" max="15873" width="5.7109375" style="7" customWidth="1"/>
    <col min="15874" max="15874" width="10.85546875" style="7" customWidth="1"/>
    <col min="15875" max="15875" width="22" style="7" customWidth="1"/>
    <col min="15876" max="15876" width="15.7109375" style="7" customWidth="1"/>
    <col min="15877" max="15877" width="12.5703125" style="7" customWidth="1"/>
    <col min="15878" max="15878" width="12.85546875" style="7" customWidth="1"/>
    <col min="15879" max="15879" width="12.42578125" style="7" bestFit="1" customWidth="1"/>
    <col min="15880" max="15880" width="11.5703125" style="7" customWidth="1"/>
    <col min="15881" max="16128" width="9.140625" style="7"/>
    <col min="16129" max="16129" width="5.7109375" style="7" customWidth="1"/>
    <col min="16130" max="16130" width="10.85546875" style="7" customWidth="1"/>
    <col min="16131" max="16131" width="22" style="7" customWidth="1"/>
    <col min="16132" max="16132" width="15.7109375" style="7" customWidth="1"/>
    <col min="16133" max="16133" width="12.5703125" style="7" customWidth="1"/>
    <col min="16134" max="16134" width="12.85546875" style="7" customWidth="1"/>
    <col min="16135" max="16135" width="12.42578125" style="7" bestFit="1" customWidth="1"/>
    <col min="16136" max="16136" width="11.5703125" style="7" customWidth="1"/>
    <col min="16137" max="16384" width="9.140625" style="7"/>
  </cols>
  <sheetData>
    <row r="1" spans="1:11" ht="30" customHeight="1">
      <c r="A1" s="1" t="s">
        <v>9</v>
      </c>
      <c r="B1" s="2"/>
      <c r="C1" s="1"/>
      <c r="D1" s="3"/>
      <c r="E1" s="4"/>
      <c r="F1" s="5"/>
      <c r="G1" s="5"/>
      <c r="H1" s="6"/>
    </row>
    <row r="2" spans="1:11" ht="22.5" customHeight="1">
      <c r="A2" s="8"/>
      <c r="B2" s="6"/>
      <c r="C2" s="9"/>
      <c r="D2" s="5"/>
      <c r="E2" s="10"/>
      <c r="F2" s="5"/>
      <c r="G2" s="5"/>
      <c r="H2" s="6"/>
    </row>
    <row r="3" spans="1:11" ht="22.5" customHeight="1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1" ht="22.5" customHeight="1">
      <c r="A4" s="13"/>
      <c r="B4" s="14" t="s">
        <v>10</v>
      </c>
      <c r="C4" s="15"/>
      <c r="D4" s="16"/>
      <c r="E4" s="17"/>
      <c r="F4" s="18"/>
      <c r="G4" s="19">
        <v>268928050</v>
      </c>
      <c r="H4" s="20"/>
    </row>
    <row r="5" spans="1:11" ht="34.5" customHeight="1">
      <c r="A5" s="21">
        <v>1</v>
      </c>
      <c r="B5" s="22">
        <v>43497</v>
      </c>
      <c r="C5" s="23" t="s">
        <v>11</v>
      </c>
      <c r="D5" s="24"/>
      <c r="E5" s="25">
        <v>2400000</v>
      </c>
      <c r="F5" s="26"/>
      <c r="G5" s="27"/>
      <c r="H5" s="28"/>
    </row>
    <row r="6" spans="1:11" ht="22.5" customHeight="1">
      <c r="A6" s="21">
        <v>2</v>
      </c>
      <c r="B6" s="22">
        <v>43617</v>
      </c>
      <c r="C6" s="23" t="s">
        <v>67</v>
      </c>
      <c r="D6" s="24"/>
      <c r="E6" s="25">
        <v>1000000</v>
      </c>
      <c r="F6" s="26"/>
      <c r="G6" s="27"/>
      <c r="H6" s="28"/>
      <c r="J6" s="141">
        <f>SUM(E5:E14)</f>
        <v>8530000</v>
      </c>
    </row>
    <row r="7" spans="1:11" ht="22.5" customHeight="1">
      <c r="A7" s="21">
        <v>3</v>
      </c>
      <c r="B7" s="22">
        <v>43617</v>
      </c>
      <c r="C7" s="23" t="s">
        <v>76</v>
      </c>
      <c r="D7" s="29"/>
      <c r="E7" s="26">
        <v>500000</v>
      </c>
      <c r="F7" s="26"/>
      <c r="G7" s="27"/>
      <c r="H7" s="30"/>
    </row>
    <row r="8" spans="1:11" ht="22.5" customHeight="1">
      <c r="A8" s="21">
        <v>4</v>
      </c>
      <c r="B8" s="22">
        <v>43617</v>
      </c>
      <c r="C8" s="23" t="s">
        <v>146</v>
      </c>
      <c r="D8" s="31"/>
      <c r="E8" s="26">
        <v>500000</v>
      </c>
      <c r="F8" s="26"/>
      <c r="G8" s="27"/>
      <c r="H8" s="32"/>
      <c r="K8" s="71"/>
    </row>
    <row r="9" spans="1:11" ht="22.5" customHeight="1">
      <c r="A9" s="21">
        <v>5</v>
      </c>
      <c r="B9" s="22">
        <v>43617</v>
      </c>
      <c r="C9" s="33" t="s">
        <v>147</v>
      </c>
      <c r="D9" s="34"/>
      <c r="E9" s="26">
        <v>100000</v>
      </c>
      <c r="F9" s="26"/>
      <c r="G9" s="35"/>
      <c r="H9" s="32"/>
      <c r="K9" s="72"/>
    </row>
    <row r="10" spans="1:11" ht="22.5" customHeight="1">
      <c r="A10" s="21">
        <v>6</v>
      </c>
      <c r="B10" s="22">
        <v>43617</v>
      </c>
      <c r="C10" s="23" t="s">
        <v>148</v>
      </c>
      <c r="D10" s="24"/>
      <c r="E10" s="26">
        <v>80000</v>
      </c>
      <c r="F10" s="26"/>
      <c r="G10" s="35"/>
      <c r="H10" s="30"/>
      <c r="K10" s="72"/>
    </row>
    <row r="11" spans="1:11" ht="33" customHeight="1">
      <c r="A11" s="21">
        <v>7</v>
      </c>
      <c r="B11" s="22">
        <v>43617</v>
      </c>
      <c r="C11" s="41" t="s">
        <v>149</v>
      </c>
      <c r="D11" s="24"/>
      <c r="E11" s="26">
        <v>500000</v>
      </c>
      <c r="F11" s="26"/>
      <c r="G11" s="24"/>
      <c r="H11" s="32"/>
      <c r="K11" s="72"/>
    </row>
    <row r="12" spans="1:11" ht="37.5" customHeight="1">
      <c r="A12" s="21">
        <v>8</v>
      </c>
      <c r="B12" s="22">
        <v>43617</v>
      </c>
      <c r="C12" s="118" t="s">
        <v>150</v>
      </c>
      <c r="D12" s="24"/>
      <c r="E12" s="26">
        <v>50000</v>
      </c>
      <c r="F12" s="26"/>
      <c r="G12" s="24"/>
      <c r="H12" s="44"/>
      <c r="K12" s="71"/>
    </row>
    <row r="13" spans="1:11" ht="22.5" customHeight="1">
      <c r="A13" s="21">
        <v>9</v>
      </c>
      <c r="B13" s="22">
        <v>43617</v>
      </c>
      <c r="C13" s="44" t="s">
        <v>151</v>
      </c>
      <c r="D13" s="24"/>
      <c r="E13" s="26">
        <v>200000</v>
      </c>
      <c r="F13" s="26"/>
      <c r="G13" s="24"/>
      <c r="H13" s="32"/>
      <c r="K13" s="71"/>
    </row>
    <row r="14" spans="1:11" ht="22.5" customHeight="1">
      <c r="A14" s="21">
        <v>10</v>
      </c>
      <c r="B14" s="22">
        <v>43617</v>
      </c>
      <c r="C14" s="44" t="s">
        <v>152</v>
      </c>
      <c r="D14" s="24"/>
      <c r="E14" s="26">
        <v>3200000</v>
      </c>
      <c r="F14" s="26"/>
      <c r="G14" s="24"/>
      <c r="H14" s="45"/>
      <c r="K14" s="71"/>
    </row>
    <row r="15" spans="1:11" s="91" customFormat="1" ht="22.5" customHeight="1">
      <c r="A15" s="84">
        <v>11</v>
      </c>
      <c r="B15" s="122">
        <v>43617</v>
      </c>
      <c r="C15" s="106" t="s">
        <v>153</v>
      </c>
      <c r="D15" s="89"/>
      <c r="E15" s="88"/>
      <c r="F15" s="88">
        <v>290000</v>
      </c>
      <c r="G15" s="89"/>
      <c r="H15" s="90"/>
      <c r="J15" s="142">
        <f>SUM(F15:F20)</f>
        <v>3430000</v>
      </c>
      <c r="K15" s="92"/>
    </row>
    <row r="16" spans="1:11" ht="22.5" customHeight="1">
      <c r="A16" s="21">
        <v>12</v>
      </c>
      <c r="B16" s="22">
        <v>43617</v>
      </c>
      <c r="C16" s="44" t="s">
        <v>73</v>
      </c>
      <c r="D16" s="24"/>
      <c r="E16" s="26"/>
      <c r="F16" s="26">
        <v>630000</v>
      </c>
      <c r="G16" s="24"/>
      <c r="H16" s="45"/>
      <c r="K16" s="71"/>
    </row>
    <row r="17" spans="1:12" ht="22.5" customHeight="1">
      <c r="A17" s="21">
        <v>13</v>
      </c>
      <c r="B17" s="22">
        <v>43617</v>
      </c>
      <c r="C17" s="44" t="s">
        <v>154</v>
      </c>
      <c r="D17" s="24"/>
      <c r="E17" s="26"/>
      <c r="F17" s="26">
        <v>970000</v>
      </c>
      <c r="G17" s="24"/>
      <c r="H17" s="45"/>
      <c r="K17" s="71"/>
    </row>
    <row r="18" spans="1:12" ht="22.5" customHeight="1">
      <c r="A18" s="21">
        <v>14</v>
      </c>
      <c r="B18" s="22">
        <v>43617</v>
      </c>
      <c r="C18" s="44" t="s">
        <v>94</v>
      </c>
      <c r="D18" s="24"/>
      <c r="E18" s="26"/>
      <c r="F18" s="26">
        <v>150000</v>
      </c>
      <c r="G18" s="24"/>
      <c r="H18" s="45"/>
      <c r="K18" s="72"/>
    </row>
    <row r="19" spans="1:12" ht="22.5" customHeight="1">
      <c r="A19" s="21">
        <v>15</v>
      </c>
      <c r="B19" s="22">
        <v>43617</v>
      </c>
      <c r="C19" s="44" t="s">
        <v>24</v>
      </c>
      <c r="D19" s="24"/>
      <c r="E19" s="26"/>
      <c r="F19" s="26">
        <v>390000</v>
      </c>
      <c r="G19" s="24"/>
      <c r="H19" s="45"/>
      <c r="K19" s="71"/>
    </row>
    <row r="20" spans="1:12" ht="22.5" customHeight="1">
      <c r="A20" s="21">
        <v>16</v>
      </c>
      <c r="B20" s="46">
        <v>43617</v>
      </c>
      <c r="C20" s="44" t="s">
        <v>155</v>
      </c>
      <c r="D20" s="24"/>
      <c r="E20" s="26"/>
      <c r="F20" s="26">
        <v>1000000</v>
      </c>
      <c r="G20" s="24"/>
      <c r="H20" s="45"/>
      <c r="K20" s="71"/>
    </row>
    <row r="21" spans="1:12" s="81" customFormat="1" ht="22.5" customHeight="1">
      <c r="A21" s="75">
        <v>17</v>
      </c>
      <c r="B21" s="76" t="s">
        <v>92</v>
      </c>
      <c r="C21" s="119" t="s">
        <v>67</v>
      </c>
      <c r="D21" s="78"/>
      <c r="E21" s="79">
        <v>500000</v>
      </c>
      <c r="F21" s="79"/>
      <c r="G21" s="78"/>
      <c r="H21" s="80"/>
      <c r="K21" s="82"/>
    </row>
    <row r="22" spans="1:12" ht="22.5" customHeight="1">
      <c r="A22" s="21">
        <v>18</v>
      </c>
      <c r="B22" s="46" t="s">
        <v>92</v>
      </c>
      <c r="C22" s="105" t="s">
        <v>100</v>
      </c>
      <c r="D22" s="24"/>
      <c r="E22" s="26">
        <v>500000</v>
      </c>
      <c r="F22" s="26"/>
      <c r="G22" s="24"/>
      <c r="H22" s="45"/>
      <c r="K22" s="71"/>
    </row>
    <row r="23" spans="1:12" ht="22.5" customHeight="1">
      <c r="A23" s="21">
        <v>19</v>
      </c>
      <c r="B23" s="46" t="s">
        <v>92</v>
      </c>
      <c r="C23" s="105" t="s">
        <v>99</v>
      </c>
      <c r="D23" s="24"/>
      <c r="E23" s="26">
        <v>200000</v>
      </c>
      <c r="F23" s="26"/>
      <c r="G23" s="24"/>
      <c r="H23" s="45"/>
      <c r="K23" s="71"/>
    </row>
    <row r="24" spans="1:12" ht="22.5" customHeight="1">
      <c r="A24" s="21">
        <v>20</v>
      </c>
      <c r="B24" s="46" t="s">
        <v>92</v>
      </c>
      <c r="C24" s="109" t="s">
        <v>36</v>
      </c>
      <c r="D24" s="24"/>
      <c r="E24" s="26">
        <v>200000</v>
      </c>
      <c r="F24" s="26"/>
      <c r="G24" s="24"/>
      <c r="H24" s="45"/>
      <c r="J24" s="141">
        <f>SUM(E21:E25)</f>
        <v>1600000</v>
      </c>
      <c r="K24" s="71"/>
    </row>
    <row r="25" spans="1:12" ht="22.5" customHeight="1">
      <c r="A25" s="21">
        <v>21</v>
      </c>
      <c r="B25" s="46" t="s">
        <v>92</v>
      </c>
      <c r="C25" s="105" t="s">
        <v>98</v>
      </c>
      <c r="D25" s="24"/>
      <c r="E25" s="26">
        <v>200000</v>
      </c>
      <c r="F25" s="26"/>
      <c r="G25" s="24"/>
      <c r="H25" s="45"/>
      <c r="K25" s="71"/>
    </row>
    <row r="26" spans="1:12" ht="22.5" customHeight="1">
      <c r="A26" s="21">
        <v>22</v>
      </c>
      <c r="B26" s="46" t="s">
        <v>92</v>
      </c>
      <c r="C26" s="105" t="s">
        <v>97</v>
      </c>
      <c r="D26" s="24" t="s">
        <v>33</v>
      </c>
      <c r="E26" s="26"/>
      <c r="F26" s="26"/>
      <c r="G26" s="24"/>
      <c r="H26" s="45"/>
      <c r="K26" s="71"/>
    </row>
    <row r="27" spans="1:12" s="91" customFormat="1" ht="22.5" customHeight="1">
      <c r="A27" s="84">
        <v>23</v>
      </c>
      <c r="B27" s="85" t="s">
        <v>92</v>
      </c>
      <c r="C27" s="106" t="s">
        <v>29</v>
      </c>
      <c r="D27" s="89"/>
      <c r="E27" s="88"/>
      <c r="F27" s="88">
        <v>546000</v>
      </c>
      <c r="G27" s="89"/>
      <c r="H27" s="90"/>
      <c r="J27" s="142">
        <f>SUM(F27:F32)</f>
        <v>2092000</v>
      </c>
      <c r="K27" s="92"/>
    </row>
    <row r="28" spans="1:12" ht="22.5" customHeight="1">
      <c r="A28" s="21">
        <v>24</v>
      </c>
      <c r="B28" s="46" t="s">
        <v>92</v>
      </c>
      <c r="C28" s="110" t="s">
        <v>96</v>
      </c>
      <c r="D28" s="24"/>
      <c r="E28" s="26"/>
      <c r="F28" s="26">
        <v>240000</v>
      </c>
      <c r="G28" s="49"/>
      <c r="H28" s="45"/>
      <c r="K28" s="72"/>
    </row>
    <row r="29" spans="1:12" ht="22.5" customHeight="1">
      <c r="A29" s="21">
        <v>25</v>
      </c>
      <c r="B29" s="46" t="s">
        <v>92</v>
      </c>
      <c r="C29" s="107" t="s">
        <v>24</v>
      </c>
      <c r="D29" s="24"/>
      <c r="E29" s="26"/>
      <c r="F29" s="26">
        <v>390000</v>
      </c>
      <c r="G29" s="49"/>
      <c r="H29" s="45" t="s">
        <v>95</v>
      </c>
      <c r="K29" s="72"/>
    </row>
    <row r="30" spans="1:12" ht="22.5" customHeight="1">
      <c r="A30" s="21">
        <v>26</v>
      </c>
      <c r="B30" s="46" t="s">
        <v>92</v>
      </c>
      <c r="C30" s="105" t="s">
        <v>72</v>
      </c>
      <c r="D30" s="24"/>
      <c r="E30" s="26"/>
      <c r="F30" s="26">
        <v>730000</v>
      </c>
      <c r="G30" s="24"/>
      <c r="H30" s="45"/>
      <c r="K30" s="71"/>
      <c r="L30" s="51"/>
    </row>
    <row r="31" spans="1:12" ht="22.5" customHeight="1">
      <c r="A31" s="21">
        <v>27</v>
      </c>
      <c r="B31" s="46" t="s">
        <v>92</v>
      </c>
      <c r="C31" s="105" t="s">
        <v>94</v>
      </c>
      <c r="D31" s="36"/>
      <c r="E31" s="26"/>
      <c r="F31" s="26">
        <v>126000</v>
      </c>
      <c r="G31" s="24"/>
      <c r="H31" s="45"/>
      <c r="K31" s="74"/>
      <c r="L31" s="51"/>
    </row>
    <row r="32" spans="1:12" ht="22.5" customHeight="1">
      <c r="A32" s="21">
        <v>28</v>
      </c>
      <c r="B32" s="46" t="s">
        <v>92</v>
      </c>
      <c r="C32" s="111" t="s">
        <v>93</v>
      </c>
      <c r="D32" s="24"/>
      <c r="E32" s="26"/>
      <c r="F32" s="26">
        <v>60000</v>
      </c>
      <c r="G32" s="24"/>
      <c r="H32" s="45"/>
      <c r="K32" s="71"/>
      <c r="L32" s="51"/>
    </row>
    <row r="33" spans="1:12" s="81" customFormat="1" ht="22.5" customHeight="1">
      <c r="A33" s="75">
        <v>29</v>
      </c>
      <c r="B33" s="76" t="s">
        <v>81</v>
      </c>
      <c r="C33" s="120" t="s">
        <v>90</v>
      </c>
      <c r="D33" s="78"/>
      <c r="E33" s="79">
        <v>200000</v>
      </c>
      <c r="F33" s="79"/>
      <c r="G33" s="78"/>
      <c r="H33" s="80"/>
      <c r="J33" s="143">
        <f>SUM(E33:E38)</f>
        <v>1850000</v>
      </c>
      <c r="K33" s="82"/>
      <c r="L33" s="104"/>
    </row>
    <row r="34" spans="1:12" ht="22.5" customHeight="1">
      <c r="A34" s="21">
        <v>30</v>
      </c>
      <c r="B34" s="46" t="s">
        <v>81</v>
      </c>
      <c r="C34" s="111" t="s">
        <v>91</v>
      </c>
      <c r="D34" s="24"/>
      <c r="E34" s="26">
        <v>50000</v>
      </c>
      <c r="F34" s="26"/>
      <c r="G34" s="24"/>
      <c r="H34" s="45"/>
      <c r="K34" s="71"/>
      <c r="L34" s="51"/>
    </row>
    <row r="35" spans="1:12" ht="22.5" customHeight="1">
      <c r="A35" s="21">
        <v>31</v>
      </c>
      <c r="B35" s="46" t="s">
        <v>81</v>
      </c>
      <c r="C35" s="111" t="s">
        <v>89</v>
      </c>
      <c r="D35" s="24"/>
      <c r="E35" s="26">
        <v>300000</v>
      </c>
      <c r="F35" s="26"/>
      <c r="G35" s="24"/>
      <c r="H35" s="45"/>
      <c r="K35" s="71"/>
    </row>
    <row r="36" spans="1:12" ht="22.5" customHeight="1">
      <c r="A36" s="21">
        <v>32</v>
      </c>
      <c r="B36" s="46" t="s">
        <v>81</v>
      </c>
      <c r="C36" s="111" t="s">
        <v>88</v>
      </c>
      <c r="D36" s="24"/>
      <c r="E36" s="26">
        <v>100000</v>
      </c>
      <c r="F36" s="26"/>
      <c r="G36" s="24"/>
      <c r="H36" s="45"/>
      <c r="K36" s="71"/>
    </row>
    <row r="37" spans="1:12" ht="22.5" customHeight="1">
      <c r="A37" s="21">
        <v>33</v>
      </c>
      <c r="B37" s="46" t="s">
        <v>81</v>
      </c>
      <c r="C37" s="111" t="s">
        <v>87</v>
      </c>
      <c r="D37" s="24"/>
      <c r="E37" s="26">
        <v>200000</v>
      </c>
      <c r="F37" s="26"/>
      <c r="G37" s="24"/>
      <c r="H37" s="45"/>
      <c r="K37" s="71"/>
    </row>
    <row r="38" spans="1:12" ht="22.5" customHeight="1">
      <c r="A38" s="21">
        <v>34</v>
      </c>
      <c r="B38" s="46" t="s">
        <v>81</v>
      </c>
      <c r="C38" s="111" t="s">
        <v>85</v>
      </c>
      <c r="D38" s="29"/>
      <c r="E38" s="26">
        <v>1000000</v>
      </c>
      <c r="F38" s="26"/>
      <c r="G38" s="24"/>
      <c r="H38" s="45"/>
      <c r="K38" s="71"/>
    </row>
    <row r="39" spans="1:12" s="91" customFormat="1" ht="31.5" customHeight="1">
      <c r="A39" s="84">
        <v>35</v>
      </c>
      <c r="B39" s="85" t="s">
        <v>81</v>
      </c>
      <c r="C39" s="121" t="s">
        <v>84</v>
      </c>
      <c r="D39" s="89"/>
      <c r="E39" s="88"/>
      <c r="F39" s="88">
        <v>390000</v>
      </c>
      <c r="G39" s="89"/>
      <c r="H39" s="90"/>
      <c r="J39" s="142">
        <f>SUM(F39:F44)</f>
        <v>4792000</v>
      </c>
      <c r="K39" s="92"/>
    </row>
    <row r="40" spans="1:12" ht="22.5" customHeight="1">
      <c r="A40" s="21">
        <v>36</v>
      </c>
      <c r="B40" s="46" t="s">
        <v>81</v>
      </c>
      <c r="C40" s="111" t="s">
        <v>22</v>
      </c>
      <c r="D40" s="24"/>
      <c r="E40" s="26"/>
      <c r="F40" s="26">
        <v>930000</v>
      </c>
      <c r="G40" s="24"/>
      <c r="H40" s="45"/>
      <c r="K40" s="71"/>
    </row>
    <row r="41" spans="1:12" ht="22.5" customHeight="1">
      <c r="A41" s="21">
        <v>37</v>
      </c>
      <c r="B41" s="46" t="s">
        <v>81</v>
      </c>
      <c r="C41" s="111" t="s">
        <v>72</v>
      </c>
      <c r="D41" s="24"/>
      <c r="E41" s="26"/>
      <c r="F41" s="26">
        <v>917000</v>
      </c>
      <c r="G41" s="24"/>
      <c r="H41" s="45"/>
      <c r="K41" s="71"/>
    </row>
    <row r="42" spans="1:12" ht="22.5" customHeight="1">
      <c r="A42" s="21">
        <v>38</v>
      </c>
      <c r="B42" s="46" t="s">
        <v>81</v>
      </c>
      <c r="C42" s="111" t="s">
        <v>73</v>
      </c>
      <c r="D42" s="24"/>
      <c r="E42" s="26"/>
      <c r="F42" s="26">
        <v>630000</v>
      </c>
      <c r="G42" s="24"/>
      <c r="H42" s="45"/>
      <c r="K42" s="71"/>
    </row>
    <row r="43" spans="1:12" ht="22.5" customHeight="1">
      <c r="A43" s="21">
        <v>39</v>
      </c>
      <c r="B43" s="46" t="s">
        <v>81</v>
      </c>
      <c r="C43" s="111" t="s">
        <v>83</v>
      </c>
      <c r="D43" s="24"/>
      <c r="E43" s="26"/>
      <c r="F43" s="26">
        <v>1625000</v>
      </c>
      <c r="G43" s="24"/>
      <c r="H43" s="45"/>
      <c r="K43" s="72"/>
    </row>
    <row r="44" spans="1:12" ht="22.5" customHeight="1">
      <c r="A44" s="21">
        <v>40</v>
      </c>
      <c r="B44" s="46" t="s">
        <v>81</v>
      </c>
      <c r="C44" s="111" t="s">
        <v>82</v>
      </c>
      <c r="D44" s="24"/>
      <c r="E44" s="26"/>
      <c r="F44" s="26">
        <v>300000</v>
      </c>
      <c r="G44" s="24"/>
      <c r="H44" s="45"/>
      <c r="K44" s="71"/>
    </row>
    <row r="45" spans="1:12" s="81" customFormat="1" ht="22.5" customHeight="1">
      <c r="A45" s="75">
        <v>41</v>
      </c>
      <c r="B45" s="76" t="s">
        <v>71</v>
      </c>
      <c r="C45" s="114" t="s">
        <v>80</v>
      </c>
      <c r="D45" s="78"/>
      <c r="E45" s="79">
        <v>500000</v>
      </c>
      <c r="F45" s="79"/>
      <c r="G45" s="78"/>
      <c r="H45" s="80"/>
      <c r="J45" s="143">
        <f>SUM(E45:E50)</f>
        <v>3000000</v>
      </c>
      <c r="K45" s="82"/>
    </row>
    <row r="46" spans="1:12" ht="22.5" customHeight="1">
      <c r="A46" s="21">
        <v>42</v>
      </c>
      <c r="B46" s="46" t="s">
        <v>71</v>
      </c>
      <c r="C46" s="111" t="s">
        <v>79</v>
      </c>
      <c r="D46" s="24"/>
      <c r="E46" s="26">
        <v>1000000</v>
      </c>
      <c r="F46" s="26"/>
      <c r="G46" s="24"/>
      <c r="H46" s="45"/>
      <c r="K46" s="72"/>
    </row>
    <row r="47" spans="1:12" ht="22.5" customHeight="1">
      <c r="A47" s="21">
        <v>43</v>
      </c>
      <c r="B47" s="46" t="s">
        <v>71</v>
      </c>
      <c r="C47" s="111" t="s">
        <v>78</v>
      </c>
      <c r="D47" s="24"/>
      <c r="E47" s="26">
        <v>500000</v>
      </c>
      <c r="F47" s="26"/>
      <c r="G47" s="24"/>
      <c r="H47" s="45"/>
      <c r="K47" s="71"/>
    </row>
    <row r="48" spans="1:12" ht="22.5" customHeight="1">
      <c r="A48" s="21">
        <v>44</v>
      </c>
      <c r="B48" s="46" t="s">
        <v>71</v>
      </c>
      <c r="C48" s="111" t="s">
        <v>77</v>
      </c>
      <c r="D48" s="24"/>
      <c r="E48" s="26">
        <v>500000</v>
      </c>
      <c r="F48" s="26"/>
      <c r="G48" s="24"/>
      <c r="H48" s="45"/>
      <c r="K48" s="71"/>
    </row>
    <row r="49" spans="1:11" ht="22.5" customHeight="1">
      <c r="A49" s="21"/>
      <c r="B49" s="46"/>
      <c r="C49" s="111"/>
      <c r="D49" s="24"/>
      <c r="E49" s="26">
        <v>200000</v>
      </c>
      <c r="F49" s="26"/>
      <c r="G49" s="24"/>
      <c r="H49" s="45"/>
      <c r="K49" s="71"/>
    </row>
    <row r="50" spans="1:11" ht="22.5" customHeight="1">
      <c r="A50" s="21">
        <v>45</v>
      </c>
      <c r="B50" s="46" t="s">
        <v>71</v>
      </c>
      <c r="C50" s="111" t="s">
        <v>76</v>
      </c>
      <c r="D50" s="29"/>
      <c r="E50" s="26">
        <v>300000</v>
      </c>
      <c r="F50" s="26"/>
      <c r="G50" s="24"/>
      <c r="H50" s="45"/>
      <c r="K50" s="71"/>
    </row>
    <row r="51" spans="1:11" ht="22.5" customHeight="1">
      <c r="A51" s="21">
        <v>46</v>
      </c>
      <c r="B51" s="46" t="s">
        <v>71</v>
      </c>
      <c r="C51" s="111" t="s">
        <v>45</v>
      </c>
      <c r="D51" s="24" t="s">
        <v>75</v>
      </c>
      <c r="E51" s="26"/>
      <c r="F51" s="26"/>
      <c r="G51" s="24"/>
      <c r="H51" s="45"/>
      <c r="K51" s="71"/>
    </row>
    <row r="52" spans="1:11" ht="22.5" customHeight="1">
      <c r="A52" s="21">
        <v>47</v>
      </c>
      <c r="B52" s="46" t="s">
        <v>71</v>
      </c>
      <c r="C52" s="112" t="s">
        <v>38</v>
      </c>
      <c r="D52" s="55" t="s">
        <v>74</v>
      </c>
      <c r="E52" s="56"/>
      <c r="F52" s="56"/>
      <c r="G52" s="55"/>
      <c r="H52" s="57"/>
      <c r="K52" s="71"/>
    </row>
    <row r="53" spans="1:11" s="91" customFormat="1" ht="22.5" customHeight="1">
      <c r="A53" s="84">
        <v>48</v>
      </c>
      <c r="B53" s="85" t="s">
        <v>71</v>
      </c>
      <c r="C53" s="93" t="s">
        <v>86</v>
      </c>
      <c r="D53" s="94"/>
      <c r="E53" s="95"/>
      <c r="F53" s="95">
        <v>990000</v>
      </c>
      <c r="G53" s="94"/>
      <c r="H53" s="96"/>
      <c r="J53" s="142">
        <f>SUM(F53:F56)</f>
        <v>2820000</v>
      </c>
      <c r="K53" s="92"/>
    </row>
    <row r="54" spans="1:11" ht="22.5" customHeight="1">
      <c r="A54" s="21">
        <v>49</v>
      </c>
      <c r="B54" s="46" t="s">
        <v>71</v>
      </c>
      <c r="C54" s="112" t="s">
        <v>24</v>
      </c>
      <c r="D54" s="55"/>
      <c r="E54" s="56"/>
      <c r="F54" s="56">
        <v>390000</v>
      </c>
      <c r="G54" s="55"/>
      <c r="H54" s="57"/>
      <c r="K54" s="71"/>
    </row>
    <row r="55" spans="1:11" ht="22.5" customHeight="1">
      <c r="A55" s="21">
        <v>50</v>
      </c>
      <c r="B55" s="46" t="s">
        <v>71</v>
      </c>
      <c r="C55" s="112" t="s">
        <v>73</v>
      </c>
      <c r="D55" s="55"/>
      <c r="E55" s="56"/>
      <c r="F55" s="56">
        <v>630000</v>
      </c>
      <c r="G55" s="55"/>
      <c r="H55" s="57"/>
      <c r="K55" s="71"/>
    </row>
    <row r="56" spans="1:11" ht="22.5" customHeight="1">
      <c r="A56" s="21">
        <v>51</v>
      </c>
      <c r="B56" s="46" t="s">
        <v>71</v>
      </c>
      <c r="C56" s="112" t="s">
        <v>72</v>
      </c>
      <c r="D56" s="55"/>
      <c r="E56" s="56"/>
      <c r="F56" s="56">
        <v>810000</v>
      </c>
      <c r="G56" s="55"/>
      <c r="H56" s="57"/>
      <c r="K56" s="71"/>
    </row>
    <row r="57" spans="1:11" ht="34.5" customHeight="1">
      <c r="A57" s="21">
        <v>52</v>
      </c>
      <c r="B57" s="46" t="s">
        <v>69</v>
      </c>
      <c r="C57" s="113" t="s">
        <v>70</v>
      </c>
      <c r="D57" s="24"/>
      <c r="E57" s="26">
        <v>2500000</v>
      </c>
      <c r="F57" s="26"/>
      <c r="G57" s="24"/>
      <c r="H57" s="45"/>
      <c r="J57" s="91"/>
      <c r="K57" s="71"/>
    </row>
    <row r="58" spans="1:11" ht="22.5" customHeight="1">
      <c r="A58" s="21">
        <v>53</v>
      </c>
      <c r="B58" s="46"/>
      <c r="C58" s="52" t="s">
        <v>164</v>
      </c>
      <c r="D58" s="24"/>
      <c r="E58" s="26">
        <v>3391</v>
      </c>
      <c r="F58" s="26"/>
      <c r="G58" s="24"/>
      <c r="H58" s="45"/>
      <c r="K58" s="71"/>
    </row>
    <row r="59" spans="1:11" ht="22.5" customHeight="1">
      <c r="A59" s="117">
        <v>54</v>
      </c>
      <c r="B59" s="60"/>
      <c r="C59" s="61" t="s">
        <v>165</v>
      </c>
      <c r="D59" s="62"/>
      <c r="E59" s="63"/>
      <c r="F59" s="63">
        <v>22000</v>
      </c>
      <c r="G59" s="62"/>
      <c r="H59" s="64"/>
      <c r="K59" s="71"/>
    </row>
    <row r="60" spans="1:11" ht="22.5" customHeight="1">
      <c r="A60" s="135"/>
      <c r="B60" s="136"/>
      <c r="C60" s="137" t="s">
        <v>166</v>
      </c>
      <c r="D60" s="138"/>
      <c r="E60" s="139"/>
      <c r="F60" s="139">
        <v>22000</v>
      </c>
      <c r="G60" s="138"/>
      <c r="H60" s="140"/>
      <c r="K60" s="71"/>
    </row>
    <row r="61" spans="1:11" ht="22.5" customHeight="1">
      <c r="A61" s="65"/>
      <c r="B61" s="66"/>
      <c r="C61" s="67" t="s">
        <v>8</v>
      </c>
      <c r="D61" s="66"/>
      <c r="E61" s="68">
        <f>SUM(E5:E59)</f>
        <v>17483391</v>
      </c>
      <c r="F61" s="69">
        <f>SUM(F5:F60)</f>
        <v>13178000</v>
      </c>
      <c r="G61" s="70">
        <f>G4+E61-F61</f>
        <v>273233441</v>
      </c>
      <c r="H61" s="66"/>
      <c r="K61" s="71"/>
    </row>
    <row r="62" spans="1:11" ht="22.5" customHeight="1">
      <c r="K62" s="71"/>
    </row>
    <row r="63" spans="1:11" ht="22.5" customHeight="1">
      <c r="K63" s="71"/>
    </row>
    <row r="64" spans="1:11" ht="22.5" customHeight="1">
      <c r="K64" s="71"/>
    </row>
    <row r="65" spans="3:11" ht="22.5" customHeight="1">
      <c r="K65" s="71"/>
    </row>
    <row r="66" spans="3:11" ht="22.5" customHeight="1">
      <c r="K66" s="71"/>
    </row>
    <row r="67" spans="3:11" ht="22.5" customHeight="1">
      <c r="C67" s="71"/>
      <c r="K67" s="72"/>
    </row>
    <row r="68" spans="3:11" ht="22.5" customHeight="1">
      <c r="C68" s="71"/>
      <c r="K68" s="72"/>
    </row>
    <row r="69" spans="3:11" ht="22.5" customHeight="1">
      <c r="C69" s="71"/>
      <c r="K69" s="71"/>
    </row>
    <row r="70" spans="3:11" ht="22.5" customHeight="1">
      <c r="C70" s="71"/>
    </row>
    <row r="71" spans="3:11" ht="22.5" customHeight="1">
      <c r="C71" s="72"/>
    </row>
    <row r="72" spans="3:11" ht="22.5" customHeight="1">
      <c r="C72" s="71"/>
    </row>
    <row r="73" spans="3:11" ht="22.5" customHeight="1">
      <c r="C73" s="71"/>
    </row>
    <row r="74" spans="3:11" ht="22.5" customHeight="1">
      <c r="C74" s="71"/>
    </row>
    <row r="75" spans="3:11" ht="22.5" customHeight="1">
      <c r="C75" s="71"/>
    </row>
    <row r="76" spans="3:11" ht="22.5" customHeight="1">
      <c r="C76" s="7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6"/>
  <sheetViews>
    <sheetView topLeftCell="A37" workbookViewId="0">
      <selection activeCell="E54" sqref="E54"/>
    </sheetView>
  </sheetViews>
  <sheetFormatPr defaultRowHeight="23.25" customHeight="1"/>
  <cols>
    <col min="1" max="1" width="5.7109375" style="7" customWidth="1"/>
    <col min="2" max="2" width="10.85546875" style="7" customWidth="1"/>
    <col min="3" max="3" width="22" style="7" customWidth="1"/>
    <col min="4" max="4" width="20.4257812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9" width="9.140625" style="7"/>
    <col min="10" max="10" width="11.42578125" style="7" bestFit="1" customWidth="1"/>
    <col min="11" max="256" width="9.140625" style="7"/>
    <col min="257" max="257" width="5.7109375" style="7" customWidth="1"/>
    <col min="258" max="258" width="10.85546875" style="7" customWidth="1"/>
    <col min="259" max="259" width="22" style="7" customWidth="1"/>
    <col min="260" max="260" width="15.7109375" style="7" customWidth="1"/>
    <col min="261" max="261" width="12.5703125" style="7" customWidth="1"/>
    <col min="262" max="262" width="12.85546875" style="7" customWidth="1"/>
    <col min="263" max="263" width="12.42578125" style="7" bestFit="1" customWidth="1"/>
    <col min="264" max="264" width="11.5703125" style="7" customWidth="1"/>
    <col min="265" max="512" width="9.140625" style="7"/>
    <col min="513" max="513" width="5.7109375" style="7" customWidth="1"/>
    <col min="514" max="514" width="10.85546875" style="7" customWidth="1"/>
    <col min="515" max="515" width="22" style="7" customWidth="1"/>
    <col min="516" max="516" width="15.7109375" style="7" customWidth="1"/>
    <col min="517" max="517" width="12.5703125" style="7" customWidth="1"/>
    <col min="518" max="518" width="12.85546875" style="7" customWidth="1"/>
    <col min="519" max="519" width="12.42578125" style="7" bestFit="1" customWidth="1"/>
    <col min="520" max="520" width="11.5703125" style="7" customWidth="1"/>
    <col min="521" max="768" width="9.140625" style="7"/>
    <col min="769" max="769" width="5.7109375" style="7" customWidth="1"/>
    <col min="770" max="770" width="10.85546875" style="7" customWidth="1"/>
    <col min="771" max="771" width="22" style="7" customWidth="1"/>
    <col min="772" max="772" width="15.7109375" style="7" customWidth="1"/>
    <col min="773" max="773" width="12.5703125" style="7" customWidth="1"/>
    <col min="774" max="774" width="12.85546875" style="7" customWidth="1"/>
    <col min="775" max="775" width="12.42578125" style="7" bestFit="1" customWidth="1"/>
    <col min="776" max="776" width="11.5703125" style="7" customWidth="1"/>
    <col min="777" max="1024" width="9.140625" style="7"/>
    <col min="1025" max="1025" width="5.7109375" style="7" customWidth="1"/>
    <col min="1026" max="1026" width="10.85546875" style="7" customWidth="1"/>
    <col min="1027" max="1027" width="22" style="7" customWidth="1"/>
    <col min="1028" max="1028" width="15.7109375" style="7" customWidth="1"/>
    <col min="1029" max="1029" width="12.5703125" style="7" customWidth="1"/>
    <col min="1030" max="1030" width="12.85546875" style="7" customWidth="1"/>
    <col min="1031" max="1031" width="12.42578125" style="7" bestFit="1" customWidth="1"/>
    <col min="1032" max="1032" width="11.5703125" style="7" customWidth="1"/>
    <col min="1033" max="1280" width="9.140625" style="7"/>
    <col min="1281" max="1281" width="5.7109375" style="7" customWidth="1"/>
    <col min="1282" max="1282" width="10.85546875" style="7" customWidth="1"/>
    <col min="1283" max="1283" width="22" style="7" customWidth="1"/>
    <col min="1284" max="1284" width="15.7109375" style="7" customWidth="1"/>
    <col min="1285" max="1285" width="12.5703125" style="7" customWidth="1"/>
    <col min="1286" max="1286" width="12.85546875" style="7" customWidth="1"/>
    <col min="1287" max="1287" width="12.42578125" style="7" bestFit="1" customWidth="1"/>
    <col min="1288" max="1288" width="11.5703125" style="7" customWidth="1"/>
    <col min="1289" max="1536" width="9.140625" style="7"/>
    <col min="1537" max="1537" width="5.7109375" style="7" customWidth="1"/>
    <col min="1538" max="1538" width="10.85546875" style="7" customWidth="1"/>
    <col min="1539" max="1539" width="22" style="7" customWidth="1"/>
    <col min="1540" max="1540" width="15.7109375" style="7" customWidth="1"/>
    <col min="1541" max="1541" width="12.5703125" style="7" customWidth="1"/>
    <col min="1542" max="1542" width="12.85546875" style="7" customWidth="1"/>
    <col min="1543" max="1543" width="12.42578125" style="7" bestFit="1" customWidth="1"/>
    <col min="1544" max="1544" width="11.5703125" style="7" customWidth="1"/>
    <col min="1545" max="1792" width="9.140625" style="7"/>
    <col min="1793" max="1793" width="5.7109375" style="7" customWidth="1"/>
    <col min="1794" max="1794" width="10.85546875" style="7" customWidth="1"/>
    <col min="1795" max="1795" width="22" style="7" customWidth="1"/>
    <col min="1796" max="1796" width="15.7109375" style="7" customWidth="1"/>
    <col min="1797" max="1797" width="12.5703125" style="7" customWidth="1"/>
    <col min="1798" max="1798" width="12.85546875" style="7" customWidth="1"/>
    <col min="1799" max="1799" width="12.42578125" style="7" bestFit="1" customWidth="1"/>
    <col min="1800" max="1800" width="11.5703125" style="7" customWidth="1"/>
    <col min="1801" max="2048" width="9.140625" style="7"/>
    <col min="2049" max="2049" width="5.7109375" style="7" customWidth="1"/>
    <col min="2050" max="2050" width="10.85546875" style="7" customWidth="1"/>
    <col min="2051" max="2051" width="22" style="7" customWidth="1"/>
    <col min="2052" max="2052" width="15.7109375" style="7" customWidth="1"/>
    <col min="2053" max="2053" width="12.5703125" style="7" customWidth="1"/>
    <col min="2054" max="2054" width="12.85546875" style="7" customWidth="1"/>
    <col min="2055" max="2055" width="12.42578125" style="7" bestFit="1" customWidth="1"/>
    <col min="2056" max="2056" width="11.5703125" style="7" customWidth="1"/>
    <col min="2057" max="2304" width="9.140625" style="7"/>
    <col min="2305" max="2305" width="5.7109375" style="7" customWidth="1"/>
    <col min="2306" max="2306" width="10.85546875" style="7" customWidth="1"/>
    <col min="2307" max="2307" width="22" style="7" customWidth="1"/>
    <col min="2308" max="2308" width="15.7109375" style="7" customWidth="1"/>
    <col min="2309" max="2309" width="12.5703125" style="7" customWidth="1"/>
    <col min="2310" max="2310" width="12.85546875" style="7" customWidth="1"/>
    <col min="2311" max="2311" width="12.42578125" style="7" bestFit="1" customWidth="1"/>
    <col min="2312" max="2312" width="11.5703125" style="7" customWidth="1"/>
    <col min="2313" max="2560" width="9.140625" style="7"/>
    <col min="2561" max="2561" width="5.7109375" style="7" customWidth="1"/>
    <col min="2562" max="2562" width="10.85546875" style="7" customWidth="1"/>
    <col min="2563" max="2563" width="22" style="7" customWidth="1"/>
    <col min="2564" max="2564" width="15.7109375" style="7" customWidth="1"/>
    <col min="2565" max="2565" width="12.5703125" style="7" customWidth="1"/>
    <col min="2566" max="2566" width="12.85546875" style="7" customWidth="1"/>
    <col min="2567" max="2567" width="12.42578125" style="7" bestFit="1" customWidth="1"/>
    <col min="2568" max="2568" width="11.5703125" style="7" customWidth="1"/>
    <col min="2569" max="2816" width="9.140625" style="7"/>
    <col min="2817" max="2817" width="5.7109375" style="7" customWidth="1"/>
    <col min="2818" max="2818" width="10.85546875" style="7" customWidth="1"/>
    <col min="2819" max="2819" width="22" style="7" customWidth="1"/>
    <col min="2820" max="2820" width="15.7109375" style="7" customWidth="1"/>
    <col min="2821" max="2821" width="12.5703125" style="7" customWidth="1"/>
    <col min="2822" max="2822" width="12.85546875" style="7" customWidth="1"/>
    <col min="2823" max="2823" width="12.42578125" style="7" bestFit="1" customWidth="1"/>
    <col min="2824" max="2824" width="11.5703125" style="7" customWidth="1"/>
    <col min="2825" max="3072" width="9.140625" style="7"/>
    <col min="3073" max="3073" width="5.7109375" style="7" customWidth="1"/>
    <col min="3074" max="3074" width="10.85546875" style="7" customWidth="1"/>
    <col min="3075" max="3075" width="22" style="7" customWidth="1"/>
    <col min="3076" max="3076" width="15.7109375" style="7" customWidth="1"/>
    <col min="3077" max="3077" width="12.5703125" style="7" customWidth="1"/>
    <col min="3078" max="3078" width="12.85546875" style="7" customWidth="1"/>
    <col min="3079" max="3079" width="12.42578125" style="7" bestFit="1" customWidth="1"/>
    <col min="3080" max="3080" width="11.5703125" style="7" customWidth="1"/>
    <col min="3081" max="3328" width="9.140625" style="7"/>
    <col min="3329" max="3329" width="5.7109375" style="7" customWidth="1"/>
    <col min="3330" max="3330" width="10.85546875" style="7" customWidth="1"/>
    <col min="3331" max="3331" width="22" style="7" customWidth="1"/>
    <col min="3332" max="3332" width="15.7109375" style="7" customWidth="1"/>
    <col min="3333" max="3333" width="12.5703125" style="7" customWidth="1"/>
    <col min="3334" max="3334" width="12.85546875" style="7" customWidth="1"/>
    <col min="3335" max="3335" width="12.42578125" style="7" bestFit="1" customWidth="1"/>
    <col min="3336" max="3336" width="11.5703125" style="7" customWidth="1"/>
    <col min="3337" max="3584" width="9.140625" style="7"/>
    <col min="3585" max="3585" width="5.7109375" style="7" customWidth="1"/>
    <col min="3586" max="3586" width="10.85546875" style="7" customWidth="1"/>
    <col min="3587" max="3587" width="22" style="7" customWidth="1"/>
    <col min="3588" max="3588" width="15.7109375" style="7" customWidth="1"/>
    <col min="3589" max="3589" width="12.5703125" style="7" customWidth="1"/>
    <col min="3590" max="3590" width="12.85546875" style="7" customWidth="1"/>
    <col min="3591" max="3591" width="12.42578125" style="7" bestFit="1" customWidth="1"/>
    <col min="3592" max="3592" width="11.5703125" style="7" customWidth="1"/>
    <col min="3593" max="3840" width="9.140625" style="7"/>
    <col min="3841" max="3841" width="5.7109375" style="7" customWidth="1"/>
    <col min="3842" max="3842" width="10.85546875" style="7" customWidth="1"/>
    <col min="3843" max="3843" width="22" style="7" customWidth="1"/>
    <col min="3844" max="3844" width="15.7109375" style="7" customWidth="1"/>
    <col min="3845" max="3845" width="12.5703125" style="7" customWidth="1"/>
    <col min="3846" max="3846" width="12.85546875" style="7" customWidth="1"/>
    <col min="3847" max="3847" width="12.42578125" style="7" bestFit="1" customWidth="1"/>
    <col min="3848" max="3848" width="11.5703125" style="7" customWidth="1"/>
    <col min="3849" max="4096" width="9.140625" style="7"/>
    <col min="4097" max="4097" width="5.7109375" style="7" customWidth="1"/>
    <col min="4098" max="4098" width="10.85546875" style="7" customWidth="1"/>
    <col min="4099" max="4099" width="22" style="7" customWidth="1"/>
    <col min="4100" max="4100" width="15.7109375" style="7" customWidth="1"/>
    <col min="4101" max="4101" width="12.5703125" style="7" customWidth="1"/>
    <col min="4102" max="4102" width="12.85546875" style="7" customWidth="1"/>
    <col min="4103" max="4103" width="12.42578125" style="7" bestFit="1" customWidth="1"/>
    <col min="4104" max="4104" width="11.5703125" style="7" customWidth="1"/>
    <col min="4105" max="4352" width="9.140625" style="7"/>
    <col min="4353" max="4353" width="5.7109375" style="7" customWidth="1"/>
    <col min="4354" max="4354" width="10.85546875" style="7" customWidth="1"/>
    <col min="4355" max="4355" width="22" style="7" customWidth="1"/>
    <col min="4356" max="4356" width="15.7109375" style="7" customWidth="1"/>
    <col min="4357" max="4357" width="12.5703125" style="7" customWidth="1"/>
    <col min="4358" max="4358" width="12.85546875" style="7" customWidth="1"/>
    <col min="4359" max="4359" width="12.42578125" style="7" bestFit="1" customWidth="1"/>
    <col min="4360" max="4360" width="11.5703125" style="7" customWidth="1"/>
    <col min="4361" max="4608" width="9.140625" style="7"/>
    <col min="4609" max="4609" width="5.7109375" style="7" customWidth="1"/>
    <col min="4610" max="4610" width="10.85546875" style="7" customWidth="1"/>
    <col min="4611" max="4611" width="22" style="7" customWidth="1"/>
    <col min="4612" max="4612" width="15.7109375" style="7" customWidth="1"/>
    <col min="4613" max="4613" width="12.5703125" style="7" customWidth="1"/>
    <col min="4614" max="4614" width="12.85546875" style="7" customWidth="1"/>
    <col min="4615" max="4615" width="12.42578125" style="7" bestFit="1" customWidth="1"/>
    <col min="4616" max="4616" width="11.5703125" style="7" customWidth="1"/>
    <col min="4617" max="4864" width="9.140625" style="7"/>
    <col min="4865" max="4865" width="5.7109375" style="7" customWidth="1"/>
    <col min="4866" max="4866" width="10.85546875" style="7" customWidth="1"/>
    <col min="4867" max="4867" width="22" style="7" customWidth="1"/>
    <col min="4868" max="4868" width="15.7109375" style="7" customWidth="1"/>
    <col min="4869" max="4869" width="12.5703125" style="7" customWidth="1"/>
    <col min="4870" max="4870" width="12.85546875" style="7" customWidth="1"/>
    <col min="4871" max="4871" width="12.42578125" style="7" bestFit="1" customWidth="1"/>
    <col min="4872" max="4872" width="11.5703125" style="7" customWidth="1"/>
    <col min="4873" max="5120" width="9.140625" style="7"/>
    <col min="5121" max="5121" width="5.7109375" style="7" customWidth="1"/>
    <col min="5122" max="5122" width="10.85546875" style="7" customWidth="1"/>
    <col min="5123" max="5123" width="22" style="7" customWidth="1"/>
    <col min="5124" max="5124" width="15.7109375" style="7" customWidth="1"/>
    <col min="5125" max="5125" width="12.5703125" style="7" customWidth="1"/>
    <col min="5126" max="5126" width="12.85546875" style="7" customWidth="1"/>
    <col min="5127" max="5127" width="12.42578125" style="7" bestFit="1" customWidth="1"/>
    <col min="5128" max="5128" width="11.5703125" style="7" customWidth="1"/>
    <col min="5129" max="5376" width="9.140625" style="7"/>
    <col min="5377" max="5377" width="5.7109375" style="7" customWidth="1"/>
    <col min="5378" max="5378" width="10.85546875" style="7" customWidth="1"/>
    <col min="5379" max="5379" width="22" style="7" customWidth="1"/>
    <col min="5380" max="5380" width="15.7109375" style="7" customWidth="1"/>
    <col min="5381" max="5381" width="12.5703125" style="7" customWidth="1"/>
    <col min="5382" max="5382" width="12.85546875" style="7" customWidth="1"/>
    <col min="5383" max="5383" width="12.42578125" style="7" bestFit="1" customWidth="1"/>
    <col min="5384" max="5384" width="11.5703125" style="7" customWidth="1"/>
    <col min="5385" max="5632" width="9.140625" style="7"/>
    <col min="5633" max="5633" width="5.7109375" style="7" customWidth="1"/>
    <col min="5634" max="5634" width="10.85546875" style="7" customWidth="1"/>
    <col min="5635" max="5635" width="22" style="7" customWidth="1"/>
    <col min="5636" max="5636" width="15.7109375" style="7" customWidth="1"/>
    <col min="5637" max="5637" width="12.5703125" style="7" customWidth="1"/>
    <col min="5638" max="5638" width="12.85546875" style="7" customWidth="1"/>
    <col min="5639" max="5639" width="12.42578125" style="7" bestFit="1" customWidth="1"/>
    <col min="5640" max="5640" width="11.5703125" style="7" customWidth="1"/>
    <col min="5641" max="5888" width="9.140625" style="7"/>
    <col min="5889" max="5889" width="5.7109375" style="7" customWidth="1"/>
    <col min="5890" max="5890" width="10.85546875" style="7" customWidth="1"/>
    <col min="5891" max="5891" width="22" style="7" customWidth="1"/>
    <col min="5892" max="5892" width="15.7109375" style="7" customWidth="1"/>
    <col min="5893" max="5893" width="12.5703125" style="7" customWidth="1"/>
    <col min="5894" max="5894" width="12.85546875" style="7" customWidth="1"/>
    <col min="5895" max="5895" width="12.42578125" style="7" bestFit="1" customWidth="1"/>
    <col min="5896" max="5896" width="11.5703125" style="7" customWidth="1"/>
    <col min="5897" max="6144" width="9.140625" style="7"/>
    <col min="6145" max="6145" width="5.7109375" style="7" customWidth="1"/>
    <col min="6146" max="6146" width="10.85546875" style="7" customWidth="1"/>
    <col min="6147" max="6147" width="22" style="7" customWidth="1"/>
    <col min="6148" max="6148" width="15.7109375" style="7" customWidth="1"/>
    <col min="6149" max="6149" width="12.5703125" style="7" customWidth="1"/>
    <col min="6150" max="6150" width="12.85546875" style="7" customWidth="1"/>
    <col min="6151" max="6151" width="12.42578125" style="7" bestFit="1" customWidth="1"/>
    <col min="6152" max="6152" width="11.5703125" style="7" customWidth="1"/>
    <col min="6153" max="6400" width="9.140625" style="7"/>
    <col min="6401" max="6401" width="5.7109375" style="7" customWidth="1"/>
    <col min="6402" max="6402" width="10.85546875" style="7" customWidth="1"/>
    <col min="6403" max="6403" width="22" style="7" customWidth="1"/>
    <col min="6404" max="6404" width="15.7109375" style="7" customWidth="1"/>
    <col min="6405" max="6405" width="12.5703125" style="7" customWidth="1"/>
    <col min="6406" max="6406" width="12.85546875" style="7" customWidth="1"/>
    <col min="6407" max="6407" width="12.42578125" style="7" bestFit="1" customWidth="1"/>
    <col min="6408" max="6408" width="11.5703125" style="7" customWidth="1"/>
    <col min="6409" max="6656" width="9.140625" style="7"/>
    <col min="6657" max="6657" width="5.7109375" style="7" customWidth="1"/>
    <col min="6658" max="6658" width="10.85546875" style="7" customWidth="1"/>
    <col min="6659" max="6659" width="22" style="7" customWidth="1"/>
    <col min="6660" max="6660" width="15.7109375" style="7" customWidth="1"/>
    <col min="6661" max="6661" width="12.5703125" style="7" customWidth="1"/>
    <col min="6662" max="6662" width="12.85546875" style="7" customWidth="1"/>
    <col min="6663" max="6663" width="12.42578125" style="7" bestFit="1" customWidth="1"/>
    <col min="6664" max="6664" width="11.5703125" style="7" customWidth="1"/>
    <col min="6665" max="6912" width="9.140625" style="7"/>
    <col min="6913" max="6913" width="5.7109375" style="7" customWidth="1"/>
    <col min="6914" max="6914" width="10.85546875" style="7" customWidth="1"/>
    <col min="6915" max="6915" width="22" style="7" customWidth="1"/>
    <col min="6916" max="6916" width="15.7109375" style="7" customWidth="1"/>
    <col min="6917" max="6917" width="12.5703125" style="7" customWidth="1"/>
    <col min="6918" max="6918" width="12.85546875" style="7" customWidth="1"/>
    <col min="6919" max="6919" width="12.42578125" style="7" bestFit="1" customWidth="1"/>
    <col min="6920" max="6920" width="11.5703125" style="7" customWidth="1"/>
    <col min="6921" max="7168" width="9.140625" style="7"/>
    <col min="7169" max="7169" width="5.7109375" style="7" customWidth="1"/>
    <col min="7170" max="7170" width="10.85546875" style="7" customWidth="1"/>
    <col min="7171" max="7171" width="22" style="7" customWidth="1"/>
    <col min="7172" max="7172" width="15.7109375" style="7" customWidth="1"/>
    <col min="7173" max="7173" width="12.5703125" style="7" customWidth="1"/>
    <col min="7174" max="7174" width="12.85546875" style="7" customWidth="1"/>
    <col min="7175" max="7175" width="12.42578125" style="7" bestFit="1" customWidth="1"/>
    <col min="7176" max="7176" width="11.5703125" style="7" customWidth="1"/>
    <col min="7177" max="7424" width="9.140625" style="7"/>
    <col min="7425" max="7425" width="5.7109375" style="7" customWidth="1"/>
    <col min="7426" max="7426" width="10.85546875" style="7" customWidth="1"/>
    <col min="7427" max="7427" width="22" style="7" customWidth="1"/>
    <col min="7428" max="7428" width="15.7109375" style="7" customWidth="1"/>
    <col min="7429" max="7429" width="12.5703125" style="7" customWidth="1"/>
    <col min="7430" max="7430" width="12.85546875" style="7" customWidth="1"/>
    <col min="7431" max="7431" width="12.42578125" style="7" bestFit="1" customWidth="1"/>
    <col min="7432" max="7432" width="11.5703125" style="7" customWidth="1"/>
    <col min="7433" max="7680" width="9.140625" style="7"/>
    <col min="7681" max="7681" width="5.7109375" style="7" customWidth="1"/>
    <col min="7682" max="7682" width="10.85546875" style="7" customWidth="1"/>
    <col min="7683" max="7683" width="22" style="7" customWidth="1"/>
    <col min="7684" max="7684" width="15.7109375" style="7" customWidth="1"/>
    <col min="7685" max="7685" width="12.5703125" style="7" customWidth="1"/>
    <col min="7686" max="7686" width="12.85546875" style="7" customWidth="1"/>
    <col min="7687" max="7687" width="12.42578125" style="7" bestFit="1" customWidth="1"/>
    <col min="7688" max="7688" width="11.5703125" style="7" customWidth="1"/>
    <col min="7689" max="7936" width="9.140625" style="7"/>
    <col min="7937" max="7937" width="5.7109375" style="7" customWidth="1"/>
    <col min="7938" max="7938" width="10.85546875" style="7" customWidth="1"/>
    <col min="7939" max="7939" width="22" style="7" customWidth="1"/>
    <col min="7940" max="7940" width="15.7109375" style="7" customWidth="1"/>
    <col min="7941" max="7941" width="12.5703125" style="7" customWidth="1"/>
    <col min="7942" max="7942" width="12.85546875" style="7" customWidth="1"/>
    <col min="7943" max="7943" width="12.42578125" style="7" bestFit="1" customWidth="1"/>
    <col min="7944" max="7944" width="11.5703125" style="7" customWidth="1"/>
    <col min="7945" max="8192" width="9.140625" style="7"/>
    <col min="8193" max="8193" width="5.7109375" style="7" customWidth="1"/>
    <col min="8194" max="8194" width="10.85546875" style="7" customWidth="1"/>
    <col min="8195" max="8195" width="22" style="7" customWidth="1"/>
    <col min="8196" max="8196" width="15.7109375" style="7" customWidth="1"/>
    <col min="8197" max="8197" width="12.5703125" style="7" customWidth="1"/>
    <col min="8198" max="8198" width="12.85546875" style="7" customWidth="1"/>
    <col min="8199" max="8199" width="12.42578125" style="7" bestFit="1" customWidth="1"/>
    <col min="8200" max="8200" width="11.5703125" style="7" customWidth="1"/>
    <col min="8201" max="8448" width="9.140625" style="7"/>
    <col min="8449" max="8449" width="5.7109375" style="7" customWidth="1"/>
    <col min="8450" max="8450" width="10.85546875" style="7" customWidth="1"/>
    <col min="8451" max="8451" width="22" style="7" customWidth="1"/>
    <col min="8452" max="8452" width="15.7109375" style="7" customWidth="1"/>
    <col min="8453" max="8453" width="12.5703125" style="7" customWidth="1"/>
    <col min="8454" max="8454" width="12.85546875" style="7" customWidth="1"/>
    <col min="8455" max="8455" width="12.42578125" style="7" bestFit="1" customWidth="1"/>
    <col min="8456" max="8456" width="11.5703125" style="7" customWidth="1"/>
    <col min="8457" max="8704" width="9.140625" style="7"/>
    <col min="8705" max="8705" width="5.7109375" style="7" customWidth="1"/>
    <col min="8706" max="8706" width="10.85546875" style="7" customWidth="1"/>
    <col min="8707" max="8707" width="22" style="7" customWidth="1"/>
    <col min="8708" max="8708" width="15.7109375" style="7" customWidth="1"/>
    <col min="8709" max="8709" width="12.5703125" style="7" customWidth="1"/>
    <col min="8710" max="8710" width="12.85546875" style="7" customWidth="1"/>
    <col min="8711" max="8711" width="12.42578125" style="7" bestFit="1" customWidth="1"/>
    <col min="8712" max="8712" width="11.5703125" style="7" customWidth="1"/>
    <col min="8713" max="8960" width="9.140625" style="7"/>
    <col min="8961" max="8961" width="5.7109375" style="7" customWidth="1"/>
    <col min="8962" max="8962" width="10.85546875" style="7" customWidth="1"/>
    <col min="8963" max="8963" width="22" style="7" customWidth="1"/>
    <col min="8964" max="8964" width="15.7109375" style="7" customWidth="1"/>
    <col min="8965" max="8965" width="12.5703125" style="7" customWidth="1"/>
    <col min="8966" max="8966" width="12.85546875" style="7" customWidth="1"/>
    <col min="8967" max="8967" width="12.42578125" style="7" bestFit="1" customWidth="1"/>
    <col min="8968" max="8968" width="11.5703125" style="7" customWidth="1"/>
    <col min="8969" max="9216" width="9.140625" style="7"/>
    <col min="9217" max="9217" width="5.7109375" style="7" customWidth="1"/>
    <col min="9218" max="9218" width="10.85546875" style="7" customWidth="1"/>
    <col min="9219" max="9219" width="22" style="7" customWidth="1"/>
    <col min="9220" max="9220" width="15.7109375" style="7" customWidth="1"/>
    <col min="9221" max="9221" width="12.5703125" style="7" customWidth="1"/>
    <col min="9222" max="9222" width="12.85546875" style="7" customWidth="1"/>
    <col min="9223" max="9223" width="12.42578125" style="7" bestFit="1" customWidth="1"/>
    <col min="9224" max="9224" width="11.5703125" style="7" customWidth="1"/>
    <col min="9225" max="9472" width="9.140625" style="7"/>
    <col min="9473" max="9473" width="5.7109375" style="7" customWidth="1"/>
    <col min="9474" max="9474" width="10.85546875" style="7" customWidth="1"/>
    <col min="9475" max="9475" width="22" style="7" customWidth="1"/>
    <col min="9476" max="9476" width="15.7109375" style="7" customWidth="1"/>
    <col min="9477" max="9477" width="12.5703125" style="7" customWidth="1"/>
    <col min="9478" max="9478" width="12.85546875" style="7" customWidth="1"/>
    <col min="9479" max="9479" width="12.42578125" style="7" bestFit="1" customWidth="1"/>
    <col min="9480" max="9480" width="11.5703125" style="7" customWidth="1"/>
    <col min="9481" max="9728" width="9.140625" style="7"/>
    <col min="9729" max="9729" width="5.7109375" style="7" customWidth="1"/>
    <col min="9730" max="9730" width="10.85546875" style="7" customWidth="1"/>
    <col min="9731" max="9731" width="22" style="7" customWidth="1"/>
    <col min="9732" max="9732" width="15.7109375" style="7" customWidth="1"/>
    <col min="9733" max="9733" width="12.5703125" style="7" customWidth="1"/>
    <col min="9734" max="9734" width="12.85546875" style="7" customWidth="1"/>
    <col min="9735" max="9735" width="12.42578125" style="7" bestFit="1" customWidth="1"/>
    <col min="9736" max="9736" width="11.5703125" style="7" customWidth="1"/>
    <col min="9737" max="9984" width="9.140625" style="7"/>
    <col min="9985" max="9985" width="5.7109375" style="7" customWidth="1"/>
    <col min="9986" max="9986" width="10.85546875" style="7" customWidth="1"/>
    <col min="9987" max="9987" width="22" style="7" customWidth="1"/>
    <col min="9988" max="9988" width="15.7109375" style="7" customWidth="1"/>
    <col min="9989" max="9989" width="12.5703125" style="7" customWidth="1"/>
    <col min="9990" max="9990" width="12.85546875" style="7" customWidth="1"/>
    <col min="9991" max="9991" width="12.42578125" style="7" bestFit="1" customWidth="1"/>
    <col min="9992" max="9992" width="11.5703125" style="7" customWidth="1"/>
    <col min="9993" max="10240" width="9.140625" style="7"/>
    <col min="10241" max="10241" width="5.7109375" style="7" customWidth="1"/>
    <col min="10242" max="10242" width="10.85546875" style="7" customWidth="1"/>
    <col min="10243" max="10243" width="22" style="7" customWidth="1"/>
    <col min="10244" max="10244" width="15.7109375" style="7" customWidth="1"/>
    <col min="10245" max="10245" width="12.5703125" style="7" customWidth="1"/>
    <col min="10246" max="10246" width="12.85546875" style="7" customWidth="1"/>
    <col min="10247" max="10247" width="12.42578125" style="7" bestFit="1" customWidth="1"/>
    <col min="10248" max="10248" width="11.5703125" style="7" customWidth="1"/>
    <col min="10249" max="10496" width="9.140625" style="7"/>
    <col min="10497" max="10497" width="5.7109375" style="7" customWidth="1"/>
    <col min="10498" max="10498" width="10.85546875" style="7" customWidth="1"/>
    <col min="10499" max="10499" width="22" style="7" customWidth="1"/>
    <col min="10500" max="10500" width="15.7109375" style="7" customWidth="1"/>
    <col min="10501" max="10501" width="12.5703125" style="7" customWidth="1"/>
    <col min="10502" max="10502" width="12.85546875" style="7" customWidth="1"/>
    <col min="10503" max="10503" width="12.42578125" style="7" bestFit="1" customWidth="1"/>
    <col min="10504" max="10504" width="11.5703125" style="7" customWidth="1"/>
    <col min="10505" max="10752" width="9.140625" style="7"/>
    <col min="10753" max="10753" width="5.7109375" style="7" customWidth="1"/>
    <col min="10754" max="10754" width="10.85546875" style="7" customWidth="1"/>
    <col min="10755" max="10755" width="22" style="7" customWidth="1"/>
    <col min="10756" max="10756" width="15.7109375" style="7" customWidth="1"/>
    <col min="10757" max="10757" width="12.5703125" style="7" customWidth="1"/>
    <col min="10758" max="10758" width="12.85546875" style="7" customWidth="1"/>
    <col min="10759" max="10759" width="12.42578125" style="7" bestFit="1" customWidth="1"/>
    <col min="10760" max="10760" width="11.5703125" style="7" customWidth="1"/>
    <col min="10761" max="11008" width="9.140625" style="7"/>
    <col min="11009" max="11009" width="5.7109375" style="7" customWidth="1"/>
    <col min="11010" max="11010" width="10.85546875" style="7" customWidth="1"/>
    <col min="11011" max="11011" width="22" style="7" customWidth="1"/>
    <col min="11012" max="11012" width="15.7109375" style="7" customWidth="1"/>
    <col min="11013" max="11013" width="12.5703125" style="7" customWidth="1"/>
    <col min="11014" max="11014" width="12.85546875" style="7" customWidth="1"/>
    <col min="11015" max="11015" width="12.42578125" style="7" bestFit="1" customWidth="1"/>
    <col min="11016" max="11016" width="11.5703125" style="7" customWidth="1"/>
    <col min="11017" max="11264" width="9.140625" style="7"/>
    <col min="11265" max="11265" width="5.7109375" style="7" customWidth="1"/>
    <col min="11266" max="11266" width="10.85546875" style="7" customWidth="1"/>
    <col min="11267" max="11267" width="22" style="7" customWidth="1"/>
    <col min="11268" max="11268" width="15.7109375" style="7" customWidth="1"/>
    <col min="11269" max="11269" width="12.5703125" style="7" customWidth="1"/>
    <col min="11270" max="11270" width="12.85546875" style="7" customWidth="1"/>
    <col min="11271" max="11271" width="12.42578125" style="7" bestFit="1" customWidth="1"/>
    <col min="11272" max="11272" width="11.5703125" style="7" customWidth="1"/>
    <col min="11273" max="11520" width="9.140625" style="7"/>
    <col min="11521" max="11521" width="5.7109375" style="7" customWidth="1"/>
    <col min="11522" max="11522" width="10.85546875" style="7" customWidth="1"/>
    <col min="11523" max="11523" width="22" style="7" customWidth="1"/>
    <col min="11524" max="11524" width="15.7109375" style="7" customWidth="1"/>
    <col min="11525" max="11525" width="12.5703125" style="7" customWidth="1"/>
    <col min="11526" max="11526" width="12.85546875" style="7" customWidth="1"/>
    <col min="11527" max="11527" width="12.42578125" style="7" bestFit="1" customWidth="1"/>
    <col min="11528" max="11528" width="11.5703125" style="7" customWidth="1"/>
    <col min="11529" max="11776" width="9.140625" style="7"/>
    <col min="11777" max="11777" width="5.7109375" style="7" customWidth="1"/>
    <col min="11778" max="11778" width="10.85546875" style="7" customWidth="1"/>
    <col min="11779" max="11779" width="22" style="7" customWidth="1"/>
    <col min="11780" max="11780" width="15.7109375" style="7" customWidth="1"/>
    <col min="11781" max="11781" width="12.5703125" style="7" customWidth="1"/>
    <col min="11782" max="11782" width="12.85546875" style="7" customWidth="1"/>
    <col min="11783" max="11783" width="12.42578125" style="7" bestFit="1" customWidth="1"/>
    <col min="11784" max="11784" width="11.5703125" style="7" customWidth="1"/>
    <col min="11785" max="12032" width="9.140625" style="7"/>
    <col min="12033" max="12033" width="5.7109375" style="7" customWidth="1"/>
    <col min="12034" max="12034" width="10.85546875" style="7" customWidth="1"/>
    <col min="12035" max="12035" width="22" style="7" customWidth="1"/>
    <col min="12036" max="12036" width="15.7109375" style="7" customWidth="1"/>
    <col min="12037" max="12037" width="12.5703125" style="7" customWidth="1"/>
    <col min="12038" max="12038" width="12.85546875" style="7" customWidth="1"/>
    <col min="12039" max="12039" width="12.42578125" style="7" bestFit="1" customWidth="1"/>
    <col min="12040" max="12040" width="11.5703125" style="7" customWidth="1"/>
    <col min="12041" max="12288" width="9.140625" style="7"/>
    <col min="12289" max="12289" width="5.7109375" style="7" customWidth="1"/>
    <col min="12290" max="12290" width="10.85546875" style="7" customWidth="1"/>
    <col min="12291" max="12291" width="22" style="7" customWidth="1"/>
    <col min="12292" max="12292" width="15.7109375" style="7" customWidth="1"/>
    <col min="12293" max="12293" width="12.5703125" style="7" customWidth="1"/>
    <col min="12294" max="12294" width="12.85546875" style="7" customWidth="1"/>
    <col min="12295" max="12295" width="12.42578125" style="7" bestFit="1" customWidth="1"/>
    <col min="12296" max="12296" width="11.5703125" style="7" customWidth="1"/>
    <col min="12297" max="12544" width="9.140625" style="7"/>
    <col min="12545" max="12545" width="5.7109375" style="7" customWidth="1"/>
    <col min="12546" max="12546" width="10.85546875" style="7" customWidth="1"/>
    <col min="12547" max="12547" width="22" style="7" customWidth="1"/>
    <col min="12548" max="12548" width="15.7109375" style="7" customWidth="1"/>
    <col min="12549" max="12549" width="12.5703125" style="7" customWidth="1"/>
    <col min="12550" max="12550" width="12.85546875" style="7" customWidth="1"/>
    <col min="12551" max="12551" width="12.42578125" style="7" bestFit="1" customWidth="1"/>
    <col min="12552" max="12552" width="11.5703125" style="7" customWidth="1"/>
    <col min="12553" max="12800" width="9.140625" style="7"/>
    <col min="12801" max="12801" width="5.7109375" style="7" customWidth="1"/>
    <col min="12802" max="12802" width="10.85546875" style="7" customWidth="1"/>
    <col min="12803" max="12803" width="22" style="7" customWidth="1"/>
    <col min="12804" max="12804" width="15.7109375" style="7" customWidth="1"/>
    <col min="12805" max="12805" width="12.5703125" style="7" customWidth="1"/>
    <col min="12806" max="12806" width="12.85546875" style="7" customWidth="1"/>
    <col min="12807" max="12807" width="12.42578125" style="7" bestFit="1" customWidth="1"/>
    <col min="12808" max="12808" width="11.5703125" style="7" customWidth="1"/>
    <col min="12809" max="13056" width="9.140625" style="7"/>
    <col min="13057" max="13057" width="5.7109375" style="7" customWidth="1"/>
    <col min="13058" max="13058" width="10.85546875" style="7" customWidth="1"/>
    <col min="13059" max="13059" width="22" style="7" customWidth="1"/>
    <col min="13060" max="13060" width="15.7109375" style="7" customWidth="1"/>
    <col min="13061" max="13061" width="12.5703125" style="7" customWidth="1"/>
    <col min="13062" max="13062" width="12.85546875" style="7" customWidth="1"/>
    <col min="13063" max="13063" width="12.42578125" style="7" bestFit="1" customWidth="1"/>
    <col min="13064" max="13064" width="11.5703125" style="7" customWidth="1"/>
    <col min="13065" max="13312" width="9.140625" style="7"/>
    <col min="13313" max="13313" width="5.7109375" style="7" customWidth="1"/>
    <col min="13314" max="13314" width="10.85546875" style="7" customWidth="1"/>
    <col min="13315" max="13315" width="22" style="7" customWidth="1"/>
    <col min="13316" max="13316" width="15.7109375" style="7" customWidth="1"/>
    <col min="13317" max="13317" width="12.5703125" style="7" customWidth="1"/>
    <col min="13318" max="13318" width="12.85546875" style="7" customWidth="1"/>
    <col min="13319" max="13319" width="12.42578125" style="7" bestFit="1" customWidth="1"/>
    <col min="13320" max="13320" width="11.5703125" style="7" customWidth="1"/>
    <col min="13321" max="13568" width="9.140625" style="7"/>
    <col min="13569" max="13569" width="5.7109375" style="7" customWidth="1"/>
    <col min="13570" max="13570" width="10.85546875" style="7" customWidth="1"/>
    <col min="13571" max="13571" width="22" style="7" customWidth="1"/>
    <col min="13572" max="13572" width="15.7109375" style="7" customWidth="1"/>
    <col min="13573" max="13573" width="12.5703125" style="7" customWidth="1"/>
    <col min="13574" max="13574" width="12.85546875" style="7" customWidth="1"/>
    <col min="13575" max="13575" width="12.42578125" style="7" bestFit="1" customWidth="1"/>
    <col min="13576" max="13576" width="11.5703125" style="7" customWidth="1"/>
    <col min="13577" max="13824" width="9.140625" style="7"/>
    <col min="13825" max="13825" width="5.7109375" style="7" customWidth="1"/>
    <col min="13826" max="13826" width="10.85546875" style="7" customWidth="1"/>
    <col min="13827" max="13827" width="22" style="7" customWidth="1"/>
    <col min="13828" max="13828" width="15.7109375" style="7" customWidth="1"/>
    <col min="13829" max="13829" width="12.5703125" style="7" customWidth="1"/>
    <col min="13830" max="13830" width="12.85546875" style="7" customWidth="1"/>
    <col min="13831" max="13831" width="12.42578125" style="7" bestFit="1" customWidth="1"/>
    <col min="13832" max="13832" width="11.5703125" style="7" customWidth="1"/>
    <col min="13833" max="14080" width="9.140625" style="7"/>
    <col min="14081" max="14081" width="5.7109375" style="7" customWidth="1"/>
    <col min="14082" max="14082" width="10.85546875" style="7" customWidth="1"/>
    <col min="14083" max="14083" width="22" style="7" customWidth="1"/>
    <col min="14084" max="14084" width="15.7109375" style="7" customWidth="1"/>
    <col min="14085" max="14085" width="12.5703125" style="7" customWidth="1"/>
    <col min="14086" max="14086" width="12.85546875" style="7" customWidth="1"/>
    <col min="14087" max="14087" width="12.42578125" style="7" bestFit="1" customWidth="1"/>
    <col min="14088" max="14088" width="11.5703125" style="7" customWidth="1"/>
    <col min="14089" max="14336" width="9.140625" style="7"/>
    <col min="14337" max="14337" width="5.7109375" style="7" customWidth="1"/>
    <col min="14338" max="14338" width="10.85546875" style="7" customWidth="1"/>
    <col min="14339" max="14339" width="22" style="7" customWidth="1"/>
    <col min="14340" max="14340" width="15.7109375" style="7" customWidth="1"/>
    <col min="14341" max="14341" width="12.5703125" style="7" customWidth="1"/>
    <col min="14342" max="14342" width="12.85546875" style="7" customWidth="1"/>
    <col min="14343" max="14343" width="12.42578125" style="7" bestFit="1" customWidth="1"/>
    <col min="14344" max="14344" width="11.5703125" style="7" customWidth="1"/>
    <col min="14345" max="14592" width="9.140625" style="7"/>
    <col min="14593" max="14593" width="5.7109375" style="7" customWidth="1"/>
    <col min="14594" max="14594" width="10.85546875" style="7" customWidth="1"/>
    <col min="14595" max="14595" width="22" style="7" customWidth="1"/>
    <col min="14596" max="14596" width="15.7109375" style="7" customWidth="1"/>
    <col min="14597" max="14597" width="12.5703125" style="7" customWidth="1"/>
    <col min="14598" max="14598" width="12.85546875" style="7" customWidth="1"/>
    <col min="14599" max="14599" width="12.42578125" style="7" bestFit="1" customWidth="1"/>
    <col min="14600" max="14600" width="11.5703125" style="7" customWidth="1"/>
    <col min="14601" max="14848" width="9.140625" style="7"/>
    <col min="14849" max="14849" width="5.7109375" style="7" customWidth="1"/>
    <col min="14850" max="14850" width="10.85546875" style="7" customWidth="1"/>
    <col min="14851" max="14851" width="22" style="7" customWidth="1"/>
    <col min="14852" max="14852" width="15.7109375" style="7" customWidth="1"/>
    <col min="14853" max="14853" width="12.5703125" style="7" customWidth="1"/>
    <col min="14854" max="14854" width="12.85546875" style="7" customWidth="1"/>
    <col min="14855" max="14855" width="12.42578125" style="7" bestFit="1" customWidth="1"/>
    <col min="14856" max="14856" width="11.5703125" style="7" customWidth="1"/>
    <col min="14857" max="15104" width="9.140625" style="7"/>
    <col min="15105" max="15105" width="5.7109375" style="7" customWidth="1"/>
    <col min="15106" max="15106" width="10.85546875" style="7" customWidth="1"/>
    <col min="15107" max="15107" width="22" style="7" customWidth="1"/>
    <col min="15108" max="15108" width="15.7109375" style="7" customWidth="1"/>
    <col min="15109" max="15109" width="12.5703125" style="7" customWidth="1"/>
    <col min="15110" max="15110" width="12.85546875" style="7" customWidth="1"/>
    <col min="15111" max="15111" width="12.42578125" style="7" bestFit="1" customWidth="1"/>
    <col min="15112" max="15112" width="11.5703125" style="7" customWidth="1"/>
    <col min="15113" max="15360" width="9.140625" style="7"/>
    <col min="15361" max="15361" width="5.7109375" style="7" customWidth="1"/>
    <col min="15362" max="15362" width="10.85546875" style="7" customWidth="1"/>
    <col min="15363" max="15363" width="22" style="7" customWidth="1"/>
    <col min="15364" max="15364" width="15.7109375" style="7" customWidth="1"/>
    <col min="15365" max="15365" width="12.5703125" style="7" customWidth="1"/>
    <col min="15366" max="15366" width="12.85546875" style="7" customWidth="1"/>
    <col min="15367" max="15367" width="12.42578125" style="7" bestFit="1" customWidth="1"/>
    <col min="15368" max="15368" width="11.5703125" style="7" customWidth="1"/>
    <col min="15369" max="15616" width="9.140625" style="7"/>
    <col min="15617" max="15617" width="5.7109375" style="7" customWidth="1"/>
    <col min="15618" max="15618" width="10.85546875" style="7" customWidth="1"/>
    <col min="15619" max="15619" width="22" style="7" customWidth="1"/>
    <col min="15620" max="15620" width="15.7109375" style="7" customWidth="1"/>
    <col min="15621" max="15621" width="12.5703125" style="7" customWidth="1"/>
    <col min="15622" max="15622" width="12.85546875" style="7" customWidth="1"/>
    <col min="15623" max="15623" width="12.42578125" style="7" bestFit="1" customWidth="1"/>
    <col min="15624" max="15624" width="11.5703125" style="7" customWidth="1"/>
    <col min="15625" max="15872" width="9.140625" style="7"/>
    <col min="15873" max="15873" width="5.7109375" style="7" customWidth="1"/>
    <col min="15874" max="15874" width="10.85546875" style="7" customWidth="1"/>
    <col min="15875" max="15875" width="22" style="7" customWidth="1"/>
    <col min="15876" max="15876" width="15.7109375" style="7" customWidth="1"/>
    <col min="15877" max="15877" width="12.5703125" style="7" customWidth="1"/>
    <col min="15878" max="15878" width="12.85546875" style="7" customWidth="1"/>
    <col min="15879" max="15879" width="12.42578125" style="7" bestFit="1" customWidth="1"/>
    <col min="15880" max="15880" width="11.5703125" style="7" customWidth="1"/>
    <col min="15881" max="16128" width="9.140625" style="7"/>
    <col min="16129" max="16129" width="5.7109375" style="7" customWidth="1"/>
    <col min="16130" max="16130" width="10.85546875" style="7" customWidth="1"/>
    <col min="16131" max="16131" width="22" style="7" customWidth="1"/>
    <col min="16132" max="16132" width="15.7109375" style="7" customWidth="1"/>
    <col min="16133" max="16133" width="12.5703125" style="7" customWidth="1"/>
    <col min="16134" max="16134" width="12.85546875" style="7" customWidth="1"/>
    <col min="16135" max="16135" width="12.42578125" style="7" bestFit="1" customWidth="1"/>
    <col min="16136" max="16136" width="11.5703125" style="7" customWidth="1"/>
    <col min="16137" max="16384" width="9.140625" style="7"/>
  </cols>
  <sheetData>
    <row r="1" spans="1:10" ht="23.25" customHeight="1">
      <c r="A1" s="1" t="s">
        <v>13</v>
      </c>
      <c r="B1" s="2"/>
      <c r="C1" s="1"/>
      <c r="D1" s="3"/>
      <c r="E1" s="4"/>
      <c r="F1" s="5"/>
      <c r="G1" s="5"/>
      <c r="H1" s="6"/>
    </row>
    <row r="2" spans="1:10" ht="23.25" customHeight="1">
      <c r="A2" s="8"/>
      <c r="B2" s="6"/>
      <c r="C2" s="9"/>
      <c r="D2" s="5"/>
      <c r="E2" s="10"/>
      <c r="F2" s="5"/>
      <c r="G2" s="5"/>
      <c r="H2" s="6"/>
    </row>
    <row r="3" spans="1:10" ht="23.25" customHeight="1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0" ht="23.25" customHeight="1">
      <c r="A4" s="13"/>
      <c r="B4" s="14" t="s">
        <v>14</v>
      </c>
      <c r="C4" s="15"/>
      <c r="D4" s="16"/>
      <c r="E4" s="17"/>
      <c r="F4" s="18"/>
      <c r="G4" s="19">
        <f>'thang1-2019'!G61</f>
        <v>273233441</v>
      </c>
      <c r="H4" s="20"/>
    </row>
    <row r="5" spans="1:10" ht="23.25" customHeight="1">
      <c r="A5" s="21"/>
      <c r="B5" s="22"/>
      <c r="C5" s="23"/>
      <c r="D5" s="24"/>
      <c r="E5" s="25"/>
      <c r="F5" s="26"/>
      <c r="G5" s="27"/>
      <c r="H5" s="28"/>
    </row>
    <row r="6" spans="1:10" ht="23.25" customHeight="1">
      <c r="A6" s="21"/>
      <c r="B6" s="46"/>
      <c r="C6" s="44"/>
      <c r="D6" s="24"/>
      <c r="E6" s="26"/>
      <c r="F6" s="26"/>
      <c r="G6" s="24"/>
      <c r="H6" s="45"/>
    </row>
    <row r="7" spans="1:10" ht="23.25" customHeight="1">
      <c r="A7" s="21"/>
      <c r="B7" s="46"/>
      <c r="C7" s="44"/>
      <c r="D7" s="24"/>
      <c r="E7" s="26"/>
      <c r="F7" s="26"/>
      <c r="G7" s="24"/>
      <c r="H7" s="45"/>
    </row>
    <row r="8" spans="1:10" ht="23.25" customHeight="1">
      <c r="A8" s="21"/>
      <c r="B8" s="46"/>
      <c r="C8" s="44"/>
      <c r="D8" s="24"/>
      <c r="E8" s="26"/>
      <c r="F8" s="26"/>
      <c r="G8" s="24"/>
      <c r="H8" s="45"/>
    </row>
    <row r="9" spans="1:10" ht="23.25" customHeight="1">
      <c r="A9" s="21"/>
      <c r="B9" s="46"/>
      <c r="C9" s="44"/>
      <c r="D9" s="24"/>
      <c r="E9" s="26"/>
      <c r="F9" s="26"/>
      <c r="G9" s="24"/>
      <c r="H9" s="45"/>
    </row>
    <row r="10" spans="1:10" s="81" customFormat="1" ht="23.25" customHeight="1">
      <c r="A10" s="75">
        <v>1</v>
      </c>
      <c r="B10" s="76" t="s">
        <v>40</v>
      </c>
      <c r="C10" s="83" t="s">
        <v>68</v>
      </c>
      <c r="D10" s="78"/>
      <c r="E10" s="79">
        <v>500000</v>
      </c>
      <c r="F10" s="79"/>
      <c r="G10" s="78"/>
      <c r="H10" s="80"/>
      <c r="J10" s="143">
        <f>SUM(E10:E23)</f>
        <v>9155000</v>
      </c>
    </row>
    <row r="11" spans="1:10" ht="23.25" customHeight="1">
      <c r="A11" s="21">
        <v>2</v>
      </c>
      <c r="B11" s="46" t="s">
        <v>40</v>
      </c>
      <c r="C11" s="105" t="s">
        <v>67</v>
      </c>
      <c r="D11" s="24"/>
      <c r="E11" s="26">
        <v>500000</v>
      </c>
      <c r="F11" s="26"/>
      <c r="G11" s="24"/>
      <c r="H11" s="45"/>
    </row>
    <row r="12" spans="1:10" ht="33.75" customHeight="1">
      <c r="A12" s="115">
        <v>3</v>
      </c>
      <c r="B12" s="46" t="s">
        <v>40</v>
      </c>
      <c r="C12" s="105" t="s">
        <v>66</v>
      </c>
      <c r="D12" s="24"/>
      <c r="E12" s="26">
        <v>500000</v>
      </c>
      <c r="F12" s="26"/>
      <c r="G12" s="24"/>
      <c r="H12" s="45"/>
    </row>
    <row r="13" spans="1:10" ht="23.25" customHeight="1">
      <c r="A13" s="115">
        <v>4</v>
      </c>
      <c r="B13" s="46" t="s">
        <v>40</v>
      </c>
      <c r="C13" s="105" t="s">
        <v>65</v>
      </c>
      <c r="D13" s="24"/>
      <c r="E13" s="26">
        <v>500000</v>
      </c>
      <c r="F13" s="26"/>
      <c r="G13" s="24"/>
      <c r="H13" s="45"/>
    </row>
    <row r="14" spans="1:10" ht="23.25" customHeight="1">
      <c r="A14" s="115">
        <v>5</v>
      </c>
      <c r="B14" s="46" t="s">
        <v>40</v>
      </c>
      <c r="C14" s="109" t="s">
        <v>64</v>
      </c>
      <c r="D14" s="24"/>
      <c r="E14" s="26">
        <v>200000</v>
      </c>
      <c r="F14" s="26"/>
      <c r="G14" s="24"/>
      <c r="H14" s="45"/>
    </row>
    <row r="15" spans="1:10" ht="23.25" customHeight="1">
      <c r="A15" s="115">
        <v>6</v>
      </c>
      <c r="B15" s="46" t="s">
        <v>40</v>
      </c>
      <c r="C15" s="105" t="s">
        <v>63</v>
      </c>
      <c r="D15" s="24"/>
      <c r="E15" s="26">
        <v>200000</v>
      </c>
      <c r="F15" s="26"/>
      <c r="G15" s="24"/>
      <c r="H15" s="45"/>
    </row>
    <row r="16" spans="1:10" ht="23.25" customHeight="1">
      <c r="A16" s="115">
        <v>7</v>
      </c>
      <c r="B16" s="46" t="s">
        <v>40</v>
      </c>
      <c r="C16" s="105" t="s">
        <v>62</v>
      </c>
      <c r="D16" s="24"/>
      <c r="E16" s="26">
        <v>2000000</v>
      </c>
      <c r="F16" s="26"/>
      <c r="G16" s="24"/>
      <c r="H16" s="45"/>
    </row>
    <row r="17" spans="1:12" ht="33" customHeight="1">
      <c r="A17" s="115">
        <v>8</v>
      </c>
      <c r="B17" s="46" t="s">
        <v>40</v>
      </c>
      <c r="C17" s="105" t="s">
        <v>61</v>
      </c>
      <c r="D17" s="24"/>
      <c r="E17" s="26">
        <v>55000</v>
      </c>
      <c r="F17" s="26"/>
      <c r="G17" s="24"/>
      <c r="H17" s="45"/>
    </row>
    <row r="18" spans="1:12" ht="23.25" customHeight="1">
      <c r="A18" s="115">
        <v>9</v>
      </c>
      <c r="B18" s="46" t="s">
        <v>40</v>
      </c>
      <c r="C18" s="110" t="s">
        <v>60</v>
      </c>
      <c r="D18" s="24"/>
      <c r="E18" s="26">
        <v>100000</v>
      </c>
      <c r="F18" s="26"/>
      <c r="G18" s="49"/>
      <c r="H18" s="45"/>
    </row>
    <row r="19" spans="1:12" ht="23.25" customHeight="1">
      <c r="A19" s="115">
        <v>10</v>
      </c>
      <c r="B19" s="46" t="s">
        <v>40</v>
      </c>
      <c r="C19" s="107" t="s">
        <v>59</v>
      </c>
      <c r="D19" s="24"/>
      <c r="E19" s="26">
        <v>100000</v>
      </c>
      <c r="F19" s="26"/>
      <c r="G19" s="49"/>
      <c r="H19" s="45"/>
    </row>
    <row r="20" spans="1:12" ht="23.25" customHeight="1">
      <c r="A20" s="115">
        <v>11</v>
      </c>
      <c r="B20" s="46" t="s">
        <v>40</v>
      </c>
      <c r="C20" s="105" t="s">
        <v>58</v>
      </c>
      <c r="D20" s="24"/>
      <c r="E20" s="26">
        <v>500000</v>
      </c>
      <c r="F20" s="26"/>
      <c r="G20" s="24"/>
      <c r="H20" s="45"/>
      <c r="L20" s="51"/>
    </row>
    <row r="21" spans="1:12" ht="23.25" customHeight="1">
      <c r="A21" s="115">
        <v>12</v>
      </c>
      <c r="B21" s="46" t="s">
        <v>40</v>
      </c>
      <c r="C21" s="105" t="s">
        <v>57</v>
      </c>
      <c r="D21" s="36"/>
      <c r="E21" s="26">
        <v>2000000</v>
      </c>
      <c r="F21" s="26"/>
      <c r="G21" s="24"/>
      <c r="H21" s="45"/>
      <c r="L21" s="71"/>
    </row>
    <row r="22" spans="1:12" ht="23.25" customHeight="1">
      <c r="A22" s="115">
        <v>13</v>
      </c>
      <c r="B22" s="46" t="s">
        <v>40</v>
      </c>
      <c r="C22" s="111" t="s">
        <v>56</v>
      </c>
      <c r="D22" s="24"/>
      <c r="E22" s="26">
        <v>1000000</v>
      </c>
      <c r="F22" s="26"/>
      <c r="G22" s="24"/>
      <c r="H22" s="45"/>
      <c r="L22" s="72"/>
    </row>
    <row r="23" spans="1:12" ht="23.25" customHeight="1">
      <c r="A23" s="115">
        <v>14</v>
      </c>
      <c r="B23" s="46" t="s">
        <v>40</v>
      </c>
      <c r="C23" s="103" t="s">
        <v>55</v>
      </c>
      <c r="D23" s="24"/>
      <c r="E23" s="26">
        <v>1000000</v>
      </c>
      <c r="F23" s="26"/>
      <c r="G23" s="24"/>
      <c r="H23" s="45"/>
      <c r="L23" s="72"/>
    </row>
    <row r="24" spans="1:12" s="91" customFormat="1" ht="23.25" customHeight="1">
      <c r="A24" s="115">
        <v>15</v>
      </c>
      <c r="B24" s="85" t="s">
        <v>40</v>
      </c>
      <c r="C24" s="111" t="s">
        <v>53</v>
      </c>
      <c r="D24" s="87" t="s">
        <v>54</v>
      </c>
      <c r="E24" s="88"/>
      <c r="F24" s="88"/>
      <c r="G24" s="89"/>
      <c r="H24" s="90"/>
      <c r="L24" s="92"/>
    </row>
    <row r="25" spans="1:12" ht="35.25" customHeight="1">
      <c r="A25" s="115">
        <v>16</v>
      </c>
      <c r="B25" s="46" t="s">
        <v>40</v>
      </c>
      <c r="C25" s="111" t="s">
        <v>51</v>
      </c>
      <c r="D25" s="29" t="s">
        <v>52</v>
      </c>
      <c r="E25" s="26"/>
      <c r="F25" s="26"/>
      <c r="G25" s="24"/>
      <c r="H25" s="45"/>
      <c r="L25" s="71"/>
    </row>
    <row r="26" spans="1:12" ht="30.75" customHeight="1">
      <c r="A26" s="115">
        <v>17</v>
      </c>
      <c r="B26" s="46" t="s">
        <v>40</v>
      </c>
      <c r="C26" s="111" t="s">
        <v>49</v>
      </c>
      <c r="D26" s="29" t="s">
        <v>50</v>
      </c>
      <c r="E26" s="26"/>
      <c r="F26" s="26"/>
      <c r="G26" s="24"/>
      <c r="H26" s="45"/>
      <c r="L26" s="71"/>
    </row>
    <row r="27" spans="1:12" ht="23.25" customHeight="1">
      <c r="A27" s="115">
        <v>18</v>
      </c>
      <c r="B27" s="46" t="s">
        <v>40</v>
      </c>
      <c r="C27" s="111" t="s">
        <v>47</v>
      </c>
      <c r="D27" s="29" t="s">
        <v>48</v>
      </c>
      <c r="E27" s="26"/>
      <c r="F27" s="26"/>
      <c r="G27" s="24"/>
      <c r="H27" s="45"/>
      <c r="L27" s="72"/>
    </row>
    <row r="28" spans="1:12" ht="23.25" customHeight="1">
      <c r="A28" s="115">
        <v>19</v>
      </c>
      <c r="B28" s="46" t="s">
        <v>40</v>
      </c>
      <c r="C28" s="111" t="s">
        <v>45</v>
      </c>
      <c r="D28" s="29" t="s">
        <v>46</v>
      </c>
      <c r="E28" s="26"/>
      <c r="F28" s="26"/>
      <c r="G28" s="24"/>
      <c r="H28" s="45"/>
      <c r="L28" s="71"/>
    </row>
    <row r="29" spans="1:12" ht="23.25" customHeight="1">
      <c r="A29" s="115">
        <v>20</v>
      </c>
      <c r="B29" s="46" t="s">
        <v>40</v>
      </c>
      <c r="C29" s="111" t="s">
        <v>44</v>
      </c>
      <c r="D29" s="24"/>
      <c r="E29" s="26">
        <v>100000</v>
      </c>
      <c r="F29" s="26"/>
      <c r="G29" s="24"/>
      <c r="H29" s="45"/>
      <c r="L29" s="71"/>
    </row>
    <row r="30" spans="1:12" s="91" customFormat="1" ht="30" customHeight="1">
      <c r="A30" s="123">
        <v>21</v>
      </c>
      <c r="B30" s="85" t="s">
        <v>40</v>
      </c>
      <c r="C30" s="121" t="s">
        <v>43</v>
      </c>
      <c r="D30" s="89"/>
      <c r="E30" s="88"/>
      <c r="F30" s="88">
        <v>655000</v>
      </c>
      <c r="G30" s="89"/>
      <c r="H30" s="90"/>
      <c r="J30" s="142">
        <f>SUM(F30:F35)</f>
        <v>2885000</v>
      </c>
      <c r="L30" s="92"/>
    </row>
    <row r="31" spans="1:12" ht="23.25" customHeight="1">
      <c r="A31" s="115">
        <v>22</v>
      </c>
      <c r="B31" s="46" t="s">
        <v>40</v>
      </c>
      <c r="C31" s="111" t="s">
        <v>42</v>
      </c>
      <c r="D31" s="24"/>
      <c r="E31" s="26"/>
      <c r="F31" s="26">
        <v>110000</v>
      </c>
      <c r="G31" s="24"/>
      <c r="H31" s="45"/>
      <c r="L31" s="71"/>
    </row>
    <row r="32" spans="1:12" ht="23.25" customHeight="1">
      <c r="A32" s="115">
        <v>23</v>
      </c>
      <c r="B32" s="46" t="s">
        <v>40</v>
      </c>
      <c r="C32" s="111" t="s">
        <v>25</v>
      </c>
      <c r="D32" s="24"/>
      <c r="E32" s="26"/>
      <c r="F32" s="26">
        <v>630000</v>
      </c>
      <c r="G32" s="24"/>
      <c r="H32" s="45"/>
      <c r="L32" s="71"/>
    </row>
    <row r="33" spans="1:12" ht="36" customHeight="1">
      <c r="A33" s="115">
        <v>24</v>
      </c>
      <c r="B33" s="46" t="s">
        <v>40</v>
      </c>
      <c r="C33" s="113" t="s">
        <v>41</v>
      </c>
      <c r="D33" s="24"/>
      <c r="E33" s="26"/>
      <c r="F33" s="26">
        <v>90000</v>
      </c>
      <c r="G33" s="24"/>
      <c r="H33" s="45"/>
      <c r="L33" s="71"/>
    </row>
    <row r="34" spans="1:12" ht="36" customHeight="1">
      <c r="A34" s="115"/>
      <c r="B34" s="46"/>
      <c r="C34" s="113" t="s">
        <v>24</v>
      </c>
      <c r="D34" s="24"/>
      <c r="E34" s="26"/>
      <c r="F34" s="26">
        <v>300000</v>
      </c>
      <c r="G34" s="24"/>
      <c r="H34" s="45"/>
      <c r="L34" s="71"/>
    </row>
    <row r="35" spans="1:12" ht="23.25" customHeight="1">
      <c r="A35" s="115">
        <v>25</v>
      </c>
      <c r="B35" s="46" t="s">
        <v>40</v>
      </c>
      <c r="C35" s="111" t="s">
        <v>22</v>
      </c>
      <c r="D35" s="24"/>
      <c r="E35" s="26"/>
      <c r="F35" s="26">
        <v>1100000</v>
      </c>
      <c r="G35" s="24"/>
      <c r="H35" s="45"/>
      <c r="L35" s="71"/>
    </row>
    <row r="36" spans="1:12" s="81" customFormat="1" ht="23.25" customHeight="1">
      <c r="A36" s="115">
        <v>26</v>
      </c>
      <c r="B36" s="76" t="s">
        <v>26</v>
      </c>
      <c r="C36" s="114" t="s">
        <v>39</v>
      </c>
      <c r="D36" s="78"/>
      <c r="E36" s="79">
        <v>500000</v>
      </c>
      <c r="F36" s="79"/>
      <c r="G36" s="78"/>
      <c r="H36" s="80"/>
      <c r="J36" s="143">
        <f>SUM(E36:E42)</f>
        <v>5300000</v>
      </c>
      <c r="L36" s="82"/>
    </row>
    <row r="37" spans="1:12" ht="23.25" customHeight="1">
      <c r="A37" s="115">
        <v>27</v>
      </c>
      <c r="B37" s="46" t="s">
        <v>26</v>
      </c>
      <c r="C37" s="111" t="s">
        <v>38</v>
      </c>
      <c r="D37" s="24"/>
      <c r="E37" s="26">
        <v>500000</v>
      </c>
      <c r="F37" s="26"/>
      <c r="G37" s="24"/>
      <c r="H37" s="45"/>
      <c r="L37" s="71"/>
    </row>
    <row r="38" spans="1:12" ht="23.25" customHeight="1">
      <c r="A38" s="115">
        <v>28</v>
      </c>
      <c r="B38" s="46" t="s">
        <v>26</v>
      </c>
      <c r="C38" s="111" t="s">
        <v>37</v>
      </c>
      <c r="D38" s="24"/>
      <c r="E38" s="26">
        <v>200000</v>
      </c>
      <c r="F38" s="26"/>
      <c r="G38" s="24"/>
      <c r="H38" s="45"/>
      <c r="L38" s="72"/>
    </row>
    <row r="39" spans="1:12" ht="23.25" customHeight="1">
      <c r="A39" s="115">
        <v>29</v>
      </c>
      <c r="B39" s="46" t="s">
        <v>26</v>
      </c>
      <c r="C39" s="111" t="s">
        <v>36</v>
      </c>
      <c r="D39" s="24"/>
      <c r="E39" s="26">
        <v>300000</v>
      </c>
      <c r="F39" s="26"/>
      <c r="G39" s="24"/>
      <c r="H39" s="45"/>
      <c r="L39" s="71"/>
    </row>
    <row r="40" spans="1:12" ht="28.5" customHeight="1">
      <c r="A40" s="115">
        <v>30</v>
      </c>
      <c r="B40" s="46" t="s">
        <v>26</v>
      </c>
      <c r="C40" s="113" t="s">
        <v>35</v>
      </c>
      <c r="D40" s="29"/>
      <c r="E40" s="26">
        <v>300000</v>
      </c>
      <c r="F40" s="26"/>
      <c r="G40" s="24"/>
      <c r="H40" s="45"/>
      <c r="L40" s="71"/>
    </row>
    <row r="41" spans="1:12" ht="28.5" customHeight="1">
      <c r="A41" s="115"/>
      <c r="B41" s="46"/>
      <c r="C41" s="113" t="s">
        <v>169</v>
      </c>
      <c r="D41" s="29"/>
      <c r="E41" s="26">
        <v>500000</v>
      </c>
      <c r="F41" s="26"/>
      <c r="G41" s="24"/>
      <c r="H41" s="45"/>
      <c r="L41" s="71"/>
    </row>
    <row r="42" spans="1:12" ht="23.25" customHeight="1">
      <c r="A42" s="115">
        <v>31</v>
      </c>
      <c r="B42" s="46" t="s">
        <v>26</v>
      </c>
      <c r="C42" s="111" t="s">
        <v>34</v>
      </c>
      <c r="D42" s="24"/>
      <c r="E42" s="26">
        <v>3000000</v>
      </c>
      <c r="F42" s="26"/>
      <c r="G42" s="24"/>
      <c r="H42" s="45"/>
      <c r="L42" s="71"/>
    </row>
    <row r="43" spans="1:12" ht="23.25" customHeight="1">
      <c r="A43" s="115">
        <v>32</v>
      </c>
      <c r="B43" s="46" t="s">
        <v>26</v>
      </c>
      <c r="C43" s="112" t="s">
        <v>32</v>
      </c>
      <c r="D43" s="55" t="s">
        <v>33</v>
      </c>
      <c r="E43" s="56"/>
      <c r="F43" s="56"/>
      <c r="G43" s="55"/>
      <c r="H43" s="57"/>
      <c r="L43" s="71"/>
    </row>
    <row r="44" spans="1:12" ht="23.25" customHeight="1">
      <c r="A44" s="115">
        <v>33</v>
      </c>
      <c r="B44" s="46" t="s">
        <v>26</v>
      </c>
      <c r="C44" s="112" t="s">
        <v>31</v>
      </c>
      <c r="D44" s="55" t="s">
        <v>30</v>
      </c>
      <c r="E44" s="56"/>
      <c r="F44" s="56"/>
      <c r="G44" s="55"/>
      <c r="H44" s="57"/>
      <c r="K44" s="71"/>
      <c r="L44" s="71"/>
    </row>
    <row r="45" spans="1:12" s="91" customFormat="1" ht="23.25" customHeight="1">
      <c r="A45" s="115">
        <v>34</v>
      </c>
      <c r="B45" s="85" t="s">
        <v>26</v>
      </c>
      <c r="C45" s="93" t="s">
        <v>29</v>
      </c>
      <c r="D45" s="94"/>
      <c r="E45" s="95"/>
      <c r="F45" s="95">
        <v>550000</v>
      </c>
      <c r="G45" s="94"/>
      <c r="H45" s="96"/>
      <c r="J45" s="142">
        <f>SUM(F45:F48)</f>
        <v>1855000</v>
      </c>
      <c r="K45" s="92"/>
      <c r="L45" s="92"/>
    </row>
    <row r="46" spans="1:12" ht="23.25" customHeight="1">
      <c r="A46" s="115">
        <v>35</v>
      </c>
      <c r="B46" s="46" t="s">
        <v>26</v>
      </c>
      <c r="C46" s="54" t="s">
        <v>28</v>
      </c>
      <c r="D46" s="55"/>
      <c r="E46" s="56"/>
      <c r="F46" s="56">
        <v>45000</v>
      </c>
      <c r="G46" s="55"/>
      <c r="H46" s="57"/>
      <c r="K46" s="71"/>
      <c r="L46" s="71"/>
    </row>
    <row r="47" spans="1:12" ht="23.25" customHeight="1">
      <c r="A47" s="115">
        <v>36</v>
      </c>
      <c r="B47" s="46" t="s">
        <v>26</v>
      </c>
      <c r="C47" s="54" t="s">
        <v>24</v>
      </c>
      <c r="D47" s="55"/>
      <c r="E47" s="56"/>
      <c r="F47" s="56">
        <v>390000</v>
      </c>
      <c r="G47" s="55"/>
      <c r="H47" s="57"/>
      <c r="K47" s="71"/>
      <c r="L47" s="71"/>
    </row>
    <row r="48" spans="1:12" ht="23.25" customHeight="1">
      <c r="A48" s="115">
        <v>37</v>
      </c>
      <c r="B48" s="46" t="s">
        <v>26</v>
      </c>
      <c r="C48" s="52" t="s">
        <v>27</v>
      </c>
      <c r="D48" s="24"/>
      <c r="E48" s="26"/>
      <c r="F48" s="26">
        <v>870000</v>
      </c>
      <c r="G48" s="24"/>
      <c r="H48" s="45"/>
      <c r="K48" s="71"/>
      <c r="L48" s="71"/>
    </row>
    <row r="49" spans="1:12" ht="23.25" customHeight="1">
      <c r="A49" s="115">
        <v>38</v>
      </c>
      <c r="B49" s="46"/>
      <c r="C49" s="52" t="s">
        <v>167</v>
      </c>
      <c r="D49" s="24"/>
      <c r="E49" s="26">
        <v>3710</v>
      </c>
      <c r="F49" s="26"/>
      <c r="G49" s="24"/>
      <c r="H49" s="45"/>
      <c r="K49" s="71"/>
      <c r="L49" s="71"/>
    </row>
    <row r="50" spans="1:12" ht="23.25" customHeight="1">
      <c r="A50" s="116">
        <v>39</v>
      </c>
      <c r="B50" s="60"/>
      <c r="C50" s="61" t="s">
        <v>168</v>
      </c>
      <c r="D50" s="62"/>
      <c r="E50" s="63">
        <v>2067945</v>
      </c>
      <c r="F50" s="63"/>
      <c r="G50" s="62"/>
      <c r="H50" s="64"/>
      <c r="K50" s="72"/>
      <c r="L50" s="71"/>
    </row>
    <row r="51" spans="1:12" ht="23.25" customHeight="1">
      <c r="A51" s="144"/>
      <c r="B51" s="136"/>
      <c r="C51" s="137" t="s">
        <v>165</v>
      </c>
      <c r="D51" s="138"/>
      <c r="E51" s="139"/>
      <c r="F51" s="139">
        <v>22000</v>
      </c>
      <c r="G51" s="138"/>
      <c r="H51" s="140"/>
      <c r="K51" s="72"/>
      <c r="L51" s="71"/>
    </row>
    <row r="52" spans="1:12" ht="23.25" customHeight="1">
      <c r="A52" s="144"/>
      <c r="B52" s="136"/>
      <c r="C52" s="137" t="s">
        <v>166</v>
      </c>
      <c r="D52" s="138"/>
      <c r="E52" s="139"/>
      <c r="F52" s="139">
        <v>12100</v>
      </c>
      <c r="G52" s="138"/>
      <c r="H52" s="140"/>
      <c r="K52" s="72"/>
      <c r="L52" s="71"/>
    </row>
    <row r="53" spans="1:12" ht="23.25" customHeight="1">
      <c r="A53" s="65"/>
      <c r="B53" s="66"/>
      <c r="C53" s="67" t="s">
        <v>8</v>
      </c>
      <c r="D53" s="66"/>
      <c r="E53" s="68">
        <f>SUM(E5:E50)</f>
        <v>16626655</v>
      </c>
      <c r="F53" s="69">
        <f>SUM(F5:F52)</f>
        <v>4774100</v>
      </c>
      <c r="G53" s="70">
        <f>G4+E53-F53</f>
        <v>285085996</v>
      </c>
      <c r="H53" s="66"/>
      <c r="K53" s="71"/>
    </row>
    <row r="54" spans="1:12" ht="23.25" customHeight="1">
      <c r="K54" s="71"/>
    </row>
    <row r="55" spans="1:12" ht="23.25" customHeight="1">
      <c r="K55" s="71"/>
    </row>
    <row r="56" spans="1:12" ht="23.25" customHeight="1">
      <c r="K56" s="72"/>
    </row>
    <row r="57" spans="1:12" ht="23.25" customHeight="1">
      <c r="K57" s="71"/>
    </row>
    <row r="58" spans="1:12" ht="23.25" customHeight="1">
      <c r="K58" s="71"/>
    </row>
    <row r="59" spans="1:12" ht="23.25" customHeight="1">
      <c r="C59" s="71"/>
      <c r="K59" s="71"/>
    </row>
    <row r="60" spans="1:12" ht="23.25" customHeight="1">
      <c r="C60" s="71"/>
      <c r="F60" s="71"/>
      <c r="K60" s="71"/>
    </row>
    <row r="61" spans="1:12" ht="23.25" customHeight="1">
      <c r="C61" s="71"/>
      <c r="F61" s="71"/>
      <c r="K61" s="71"/>
    </row>
    <row r="62" spans="1:12" ht="23.25" customHeight="1">
      <c r="C62" s="71"/>
      <c r="F62" s="71"/>
      <c r="K62" s="71"/>
    </row>
    <row r="63" spans="1:12" ht="23.25" customHeight="1">
      <c r="C63" s="72"/>
      <c r="F63" s="71"/>
    </row>
    <row r="64" spans="1:12" ht="23.25" customHeight="1">
      <c r="C64" s="71"/>
      <c r="F64" s="71"/>
    </row>
    <row r="65" spans="3:6" ht="23.25" customHeight="1">
      <c r="C65" s="71"/>
      <c r="F65" s="71"/>
    </row>
    <row r="66" spans="3:6" ht="23.25" customHeight="1">
      <c r="C66" s="71"/>
      <c r="F66" s="72"/>
    </row>
    <row r="67" spans="3:6" ht="23.25" customHeight="1">
      <c r="C67" s="71"/>
      <c r="F67" s="71"/>
    </row>
    <row r="68" spans="3:6" ht="23.25" customHeight="1">
      <c r="C68" s="71"/>
      <c r="F68" s="71"/>
    </row>
    <row r="69" spans="3:6" ht="23.25" customHeight="1">
      <c r="F69" s="71"/>
    </row>
    <row r="70" spans="3:6" ht="23.25" customHeight="1">
      <c r="F70" s="72"/>
    </row>
    <row r="71" spans="3:6" ht="23.25" customHeight="1">
      <c r="F71" s="71"/>
    </row>
    <row r="72" spans="3:6" ht="23.25" customHeight="1">
      <c r="F72" s="71"/>
    </row>
    <row r="73" spans="3:6" ht="23.25" customHeight="1">
      <c r="F73" s="71"/>
    </row>
    <row r="74" spans="3:6" ht="23.25" customHeight="1">
      <c r="F74" s="71"/>
    </row>
    <row r="75" spans="3:6" ht="23.25" customHeight="1">
      <c r="F75" s="71"/>
    </row>
    <row r="76" spans="3:6" ht="23.25" customHeight="1">
      <c r="F76" s="71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5"/>
  <sheetViews>
    <sheetView tabSelected="1" topLeftCell="A64" workbookViewId="0">
      <selection activeCell="F70" sqref="F70"/>
    </sheetView>
  </sheetViews>
  <sheetFormatPr defaultRowHeight="24" customHeight="1"/>
  <cols>
    <col min="1" max="1" width="5.7109375" style="7" customWidth="1"/>
    <col min="2" max="2" width="10.85546875" style="7" customWidth="1"/>
    <col min="3" max="3" width="22.85546875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9" width="9.140625" style="7"/>
    <col min="10" max="10" width="11.42578125" style="7" bestFit="1" customWidth="1"/>
    <col min="11" max="256" width="9.140625" style="7"/>
    <col min="257" max="257" width="5.7109375" style="7" customWidth="1"/>
    <col min="258" max="258" width="10.85546875" style="7" customWidth="1"/>
    <col min="259" max="259" width="22" style="7" customWidth="1"/>
    <col min="260" max="260" width="15.7109375" style="7" customWidth="1"/>
    <col min="261" max="261" width="12.5703125" style="7" customWidth="1"/>
    <col min="262" max="262" width="12.85546875" style="7" customWidth="1"/>
    <col min="263" max="263" width="12.42578125" style="7" bestFit="1" customWidth="1"/>
    <col min="264" max="264" width="11.5703125" style="7" customWidth="1"/>
    <col min="265" max="512" width="9.140625" style="7"/>
    <col min="513" max="513" width="5.7109375" style="7" customWidth="1"/>
    <col min="514" max="514" width="10.85546875" style="7" customWidth="1"/>
    <col min="515" max="515" width="22" style="7" customWidth="1"/>
    <col min="516" max="516" width="15.7109375" style="7" customWidth="1"/>
    <col min="517" max="517" width="12.5703125" style="7" customWidth="1"/>
    <col min="518" max="518" width="12.85546875" style="7" customWidth="1"/>
    <col min="519" max="519" width="12.42578125" style="7" bestFit="1" customWidth="1"/>
    <col min="520" max="520" width="11.5703125" style="7" customWidth="1"/>
    <col min="521" max="768" width="9.140625" style="7"/>
    <col min="769" max="769" width="5.7109375" style="7" customWidth="1"/>
    <col min="770" max="770" width="10.85546875" style="7" customWidth="1"/>
    <col min="771" max="771" width="22" style="7" customWidth="1"/>
    <col min="772" max="772" width="15.7109375" style="7" customWidth="1"/>
    <col min="773" max="773" width="12.5703125" style="7" customWidth="1"/>
    <col min="774" max="774" width="12.85546875" style="7" customWidth="1"/>
    <col min="775" max="775" width="12.42578125" style="7" bestFit="1" customWidth="1"/>
    <col min="776" max="776" width="11.5703125" style="7" customWidth="1"/>
    <col min="777" max="1024" width="9.140625" style="7"/>
    <col min="1025" max="1025" width="5.7109375" style="7" customWidth="1"/>
    <col min="1026" max="1026" width="10.85546875" style="7" customWidth="1"/>
    <col min="1027" max="1027" width="22" style="7" customWidth="1"/>
    <col min="1028" max="1028" width="15.7109375" style="7" customWidth="1"/>
    <col min="1029" max="1029" width="12.5703125" style="7" customWidth="1"/>
    <col min="1030" max="1030" width="12.85546875" style="7" customWidth="1"/>
    <col min="1031" max="1031" width="12.42578125" style="7" bestFit="1" customWidth="1"/>
    <col min="1032" max="1032" width="11.5703125" style="7" customWidth="1"/>
    <col min="1033" max="1280" width="9.140625" style="7"/>
    <col min="1281" max="1281" width="5.7109375" style="7" customWidth="1"/>
    <col min="1282" max="1282" width="10.85546875" style="7" customWidth="1"/>
    <col min="1283" max="1283" width="22" style="7" customWidth="1"/>
    <col min="1284" max="1284" width="15.7109375" style="7" customWidth="1"/>
    <col min="1285" max="1285" width="12.5703125" style="7" customWidth="1"/>
    <col min="1286" max="1286" width="12.85546875" style="7" customWidth="1"/>
    <col min="1287" max="1287" width="12.42578125" style="7" bestFit="1" customWidth="1"/>
    <col min="1288" max="1288" width="11.5703125" style="7" customWidth="1"/>
    <col min="1289" max="1536" width="9.140625" style="7"/>
    <col min="1537" max="1537" width="5.7109375" style="7" customWidth="1"/>
    <col min="1538" max="1538" width="10.85546875" style="7" customWidth="1"/>
    <col min="1539" max="1539" width="22" style="7" customWidth="1"/>
    <col min="1540" max="1540" width="15.7109375" style="7" customWidth="1"/>
    <col min="1541" max="1541" width="12.5703125" style="7" customWidth="1"/>
    <col min="1542" max="1542" width="12.85546875" style="7" customWidth="1"/>
    <col min="1543" max="1543" width="12.42578125" style="7" bestFit="1" customWidth="1"/>
    <col min="1544" max="1544" width="11.5703125" style="7" customWidth="1"/>
    <col min="1545" max="1792" width="9.140625" style="7"/>
    <col min="1793" max="1793" width="5.7109375" style="7" customWidth="1"/>
    <col min="1794" max="1794" width="10.85546875" style="7" customWidth="1"/>
    <col min="1795" max="1795" width="22" style="7" customWidth="1"/>
    <col min="1796" max="1796" width="15.7109375" style="7" customWidth="1"/>
    <col min="1797" max="1797" width="12.5703125" style="7" customWidth="1"/>
    <col min="1798" max="1798" width="12.85546875" style="7" customWidth="1"/>
    <col min="1799" max="1799" width="12.42578125" style="7" bestFit="1" customWidth="1"/>
    <col min="1800" max="1800" width="11.5703125" style="7" customWidth="1"/>
    <col min="1801" max="2048" width="9.140625" style="7"/>
    <col min="2049" max="2049" width="5.7109375" style="7" customWidth="1"/>
    <col min="2050" max="2050" width="10.85546875" style="7" customWidth="1"/>
    <col min="2051" max="2051" width="22" style="7" customWidth="1"/>
    <col min="2052" max="2052" width="15.7109375" style="7" customWidth="1"/>
    <col min="2053" max="2053" width="12.5703125" style="7" customWidth="1"/>
    <col min="2054" max="2054" width="12.85546875" style="7" customWidth="1"/>
    <col min="2055" max="2055" width="12.42578125" style="7" bestFit="1" customWidth="1"/>
    <col min="2056" max="2056" width="11.5703125" style="7" customWidth="1"/>
    <col min="2057" max="2304" width="9.140625" style="7"/>
    <col min="2305" max="2305" width="5.7109375" style="7" customWidth="1"/>
    <col min="2306" max="2306" width="10.85546875" style="7" customWidth="1"/>
    <col min="2307" max="2307" width="22" style="7" customWidth="1"/>
    <col min="2308" max="2308" width="15.7109375" style="7" customWidth="1"/>
    <col min="2309" max="2309" width="12.5703125" style="7" customWidth="1"/>
    <col min="2310" max="2310" width="12.85546875" style="7" customWidth="1"/>
    <col min="2311" max="2311" width="12.42578125" style="7" bestFit="1" customWidth="1"/>
    <col min="2312" max="2312" width="11.5703125" style="7" customWidth="1"/>
    <col min="2313" max="2560" width="9.140625" style="7"/>
    <col min="2561" max="2561" width="5.7109375" style="7" customWidth="1"/>
    <col min="2562" max="2562" width="10.85546875" style="7" customWidth="1"/>
    <col min="2563" max="2563" width="22" style="7" customWidth="1"/>
    <col min="2564" max="2564" width="15.7109375" style="7" customWidth="1"/>
    <col min="2565" max="2565" width="12.5703125" style="7" customWidth="1"/>
    <col min="2566" max="2566" width="12.85546875" style="7" customWidth="1"/>
    <col min="2567" max="2567" width="12.42578125" style="7" bestFit="1" customWidth="1"/>
    <col min="2568" max="2568" width="11.5703125" style="7" customWidth="1"/>
    <col min="2569" max="2816" width="9.140625" style="7"/>
    <col min="2817" max="2817" width="5.7109375" style="7" customWidth="1"/>
    <col min="2818" max="2818" width="10.85546875" style="7" customWidth="1"/>
    <col min="2819" max="2819" width="22" style="7" customWidth="1"/>
    <col min="2820" max="2820" width="15.7109375" style="7" customWidth="1"/>
    <col min="2821" max="2821" width="12.5703125" style="7" customWidth="1"/>
    <col min="2822" max="2822" width="12.85546875" style="7" customWidth="1"/>
    <col min="2823" max="2823" width="12.42578125" style="7" bestFit="1" customWidth="1"/>
    <col min="2824" max="2824" width="11.5703125" style="7" customWidth="1"/>
    <col min="2825" max="3072" width="9.140625" style="7"/>
    <col min="3073" max="3073" width="5.7109375" style="7" customWidth="1"/>
    <col min="3074" max="3074" width="10.85546875" style="7" customWidth="1"/>
    <col min="3075" max="3075" width="22" style="7" customWidth="1"/>
    <col min="3076" max="3076" width="15.7109375" style="7" customWidth="1"/>
    <col min="3077" max="3077" width="12.5703125" style="7" customWidth="1"/>
    <col min="3078" max="3078" width="12.85546875" style="7" customWidth="1"/>
    <col min="3079" max="3079" width="12.42578125" style="7" bestFit="1" customWidth="1"/>
    <col min="3080" max="3080" width="11.5703125" style="7" customWidth="1"/>
    <col min="3081" max="3328" width="9.140625" style="7"/>
    <col min="3329" max="3329" width="5.7109375" style="7" customWidth="1"/>
    <col min="3330" max="3330" width="10.85546875" style="7" customWidth="1"/>
    <col min="3331" max="3331" width="22" style="7" customWidth="1"/>
    <col min="3332" max="3332" width="15.7109375" style="7" customWidth="1"/>
    <col min="3333" max="3333" width="12.5703125" style="7" customWidth="1"/>
    <col min="3334" max="3334" width="12.85546875" style="7" customWidth="1"/>
    <col min="3335" max="3335" width="12.42578125" style="7" bestFit="1" customWidth="1"/>
    <col min="3336" max="3336" width="11.5703125" style="7" customWidth="1"/>
    <col min="3337" max="3584" width="9.140625" style="7"/>
    <col min="3585" max="3585" width="5.7109375" style="7" customWidth="1"/>
    <col min="3586" max="3586" width="10.85546875" style="7" customWidth="1"/>
    <col min="3587" max="3587" width="22" style="7" customWidth="1"/>
    <col min="3588" max="3588" width="15.7109375" style="7" customWidth="1"/>
    <col min="3589" max="3589" width="12.5703125" style="7" customWidth="1"/>
    <col min="3590" max="3590" width="12.85546875" style="7" customWidth="1"/>
    <col min="3591" max="3591" width="12.42578125" style="7" bestFit="1" customWidth="1"/>
    <col min="3592" max="3592" width="11.5703125" style="7" customWidth="1"/>
    <col min="3593" max="3840" width="9.140625" style="7"/>
    <col min="3841" max="3841" width="5.7109375" style="7" customWidth="1"/>
    <col min="3842" max="3842" width="10.85546875" style="7" customWidth="1"/>
    <col min="3843" max="3843" width="22" style="7" customWidth="1"/>
    <col min="3844" max="3844" width="15.7109375" style="7" customWidth="1"/>
    <col min="3845" max="3845" width="12.5703125" style="7" customWidth="1"/>
    <col min="3846" max="3846" width="12.85546875" style="7" customWidth="1"/>
    <col min="3847" max="3847" width="12.42578125" style="7" bestFit="1" customWidth="1"/>
    <col min="3848" max="3848" width="11.5703125" style="7" customWidth="1"/>
    <col min="3849" max="4096" width="9.140625" style="7"/>
    <col min="4097" max="4097" width="5.7109375" style="7" customWidth="1"/>
    <col min="4098" max="4098" width="10.85546875" style="7" customWidth="1"/>
    <col min="4099" max="4099" width="22" style="7" customWidth="1"/>
    <col min="4100" max="4100" width="15.7109375" style="7" customWidth="1"/>
    <col min="4101" max="4101" width="12.5703125" style="7" customWidth="1"/>
    <col min="4102" max="4102" width="12.85546875" style="7" customWidth="1"/>
    <col min="4103" max="4103" width="12.42578125" style="7" bestFit="1" customWidth="1"/>
    <col min="4104" max="4104" width="11.5703125" style="7" customWidth="1"/>
    <col min="4105" max="4352" width="9.140625" style="7"/>
    <col min="4353" max="4353" width="5.7109375" style="7" customWidth="1"/>
    <col min="4354" max="4354" width="10.85546875" style="7" customWidth="1"/>
    <col min="4355" max="4355" width="22" style="7" customWidth="1"/>
    <col min="4356" max="4356" width="15.7109375" style="7" customWidth="1"/>
    <col min="4357" max="4357" width="12.5703125" style="7" customWidth="1"/>
    <col min="4358" max="4358" width="12.85546875" style="7" customWidth="1"/>
    <col min="4359" max="4359" width="12.42578125" style="7" bestFit="1" customWidth="1"/>
    <col min="4360" max="4360" width="11.5703125" style="7" customWidth="1"/>
    <col min="4361" max="4608" width="9.140625" style="7"/>
    <col min="4609" max="4609" width="5.7109375" style="7" customWidth="1"/>
    <col min="4610" max="4610" width="10.85546875" style="7" customWidth="1"/>
    <col min="4611" max="4611" width="22" style="7" customWidth="1"/>
    <col min="4612" max="4612" width="15.7109375" style="7" customWidth="1"/>
    <col min="4613" max="4613" width="12.5703125" style="7" customWidth="1"/>
    <col min="4614" max="4614" width="12.85546875" style="7" customWidth="1"/>
    <col min="4615" max="4615" width="12.42578125" style="7" bestFit="1" customWidth="1"/>
    <col min="4616" max="4616" width="11.5703125" style="7" customWidth="1"/>
    <col min="4617" max="4864" width="9.140625" style="7"/>
    <col min="4865" max="4865" width="5.7109375" style="7" customWidth="1"/>
    <col min="4866" max="4866" width="10.85546875" style="7" customWidth="1"/>
    <col min="4867" max="4867" width="22" style="7" customWidth="1"/>
    <col min="4868" max="4868" width="15.7109375" style="7" customWidth="1"/>
    <col min="4869" max="4869" width="12.5703125" style="7" customWidth="1"/>
    <col min="4870" max="4870" width="12.85546875" style="7" customWidth="1"/>
    <col min="4871" max="4871" width="12.42578125" style="7" bestFit="1" customWidth="1"/>
    <col min="4872" max="4872" width="11.5703125" style="7" customWidth="1"/>
    <col min="4873" max="5120" width="9.140625" style="7"/>
    <col min="5121" max="5121" width="5.7109375" style="7" customWidth="1"/>
    <col min="5122" max="5122" width="10.85546875" style="7" customWidth="1"/>
    <col min="5123" max="5123" width="22" style="7" customWidth="1"/>
    <col min="5124" max="5124" width="15.7109375" style="7" customWidth="1"/>
    <col min="5125" max="5125" width="12.5703125" style="7" customWidth="1"/>
    <col min="5126" max="5126" width="12.85546875" style="7" customWidth="1"/>
    <col min="5127" max="5127" width="12.42578125" style="7" bestFit="1" customWidth="1"/>
    <col min="5128" max="5128" width="11.5703125" style="7" customWidth="1"/>
    <col min="5129" max="5376" width="9.140625" style="7"/>
    <col min="5377" max="5377" width="5.7109375" style="7" customWidth="1"/>
    <col min="5378" max="5378" width="10.85546875" style="7" customWidth="1"/>
    <col min="5379" max="5379" width="22" style="7" customWidth="1"/>
    <col min="5380" max="5380" width="15.7109375" style="7" customWidth="1"/>
    <col min="5381" max="5381" width="12.5703125" style="7" customWidth="1"/>
    <col min="5382" max="5382" width="12.85546875" style="7" customWidth="1"/>
    <col min="5383" max="5383" width="12.42578125" style="7" bestFit="1" customWidth="1"/>
    <col min="5384" max="5384" width="11.5703125" style="7" customWidth="1"/>
    <col min="5385" max="5632" width="9.140625" style="7"/>
    <col min="5633" max="5633" width="5.7109375" style="7" customWidth="1"/>
    <col min="5634" max="5634" width="10.85546875" style="7" customWidth="1"/>
    <col min="5635" max="5635" width="22" style="7" customWidth="1"/>
    <col min="5636" max="5636" width="15.7109375" style="7" customWidth="1"/>
    <col min="5637" max="5637" width="12.5703125" style="7" customWidth="1"/>
    <col min="5638" max="5638" width="12.85546875" style="7" customWidth="1"/>
    <col min="5639" max="5639" width="12.42578125" style="7" bestFit="1" customWidth="1"/>
    <col min="5640" max="5640" width="11.5703125" style="7" customWidth="1"/>
    <col min="5641" max="5888" width="9.140625" style="7"/>
    <col min="5889" max="5889" width="5.7109375" style="7" customWidth="1"/>
    <col min="5890" max="5890" width="10.85546875" style="7" customWidth="1"/>
    <col min="5891" max="5891" width="22" style="7" customWidth="1"/>
    <col min="5892" max="5892" width="15.7109375" style="7" customWidth="1"/>
    <col min="5893" max="5893" width="12.5703125" style="7" customWidth="1"/>
    <col min="5894" max="5894" width="12.85546875" style="7" customWidth="1"/>
    <col min="5895" max="5895" width="12.42578125" style="7" bestFit="1" customWidth="1"/>
    <col min="5896" max="5896" width="11.5703125" style="7" customWidth="1"/>
    <col min="5897" max="6144" width="9.140625" style="7"/>
    <col min="6145" max="6145" width="5.7109375" style="7" customWidth="1"/>
    <col min="6146" max="6146" width="10.85546875" style="7" customWidth="1"/>
    <col min="6147" max="6147" width="22" style="7" customWidth="1"/>
    <col min="6148" max="6148" width="15.7109375" style="7" customWidth="1"/>
    <col min="6149" max="6149" width="12.5703125" style="7" customWidth="1"/>
    <col min="6150" max="6150" width="12.85546875" style="7" customWidth="1"/>
    <col min="6151" max="6151" width="12.42578125" style="7" bestFit="1" customWidth="1"/>
    <col min="6152" max="6152" width="11.5703125" style="7" customWidth="1"/>
    <col min="6153" max="6400" width="9.140625" style="7"/>
    <col min="6401" max="6401" width="5.7109375" style="7" customWidth="1"/>
    <col min="6402" max="6402" width="10.85546875" style="7" customWidth="1"/>
    <col min="6403" max="6403" width="22" style="7" customWidth="1"/>
    <col min="6404" max="6404" width="15.7109375" style="7" customWidth="1"/>
    <col min="6405" max="6405" width="12.5703125" style="7" customWidth="1"/>
    <col min="6406" max="6406" width="12.85546875" style="7" customWidth="1"/>
    <col min="6407" max="6407" width="12.42578125" style="7" bestFit="1" customWidth="1"/>
    <col min="6408" max="6408" width="11.5703125" style="7" customWidth="1"/>
    <col min="6409" max="6656" width="9.140625" style="7"/>
    <col min="6657" max="6657" width="5.7109375" style="7" customWidth="1"/>
    <col min="6658" max="6658" width="10.85546875" style="7" customWidth="1"/>
    <col min="6659" max="6659" width="22" style="7" customWidth="1"/>
    <col min="6660" max="6660" width="15.7109375" style="7" customWidth="1"/>
    <col min="6661" max="6661" width="12.5703125" style="7" customWidth="1"/>
    <col min="6662" max="6662" width="12.85546875" style="7" customWidth="1"/>
    <col min="6663" max="6663" width="12.42578125" style="7" bestFit="1" customWidth="1"/>
    <col min="6664" max="6664" width="11.5703125" style="7" customWidth="1"/>
    <col min="6665" max="6912" width="9.140625" style="7"/>
    <col min="6913" max="6913" width="5.7109375" style="7" customWidth="1"/>
    <col min="6914" max="6914" width="10.85546875" style="7" customWidth="1"/>
    <col min="6915" max="6915" width="22" style="7" customWidth="1"/>
    <col min="6916" max="6916" width="15.7109375" style="7" customWidth="1"/>
    <col min="6917" max="6917" width="12.5703125" style="7" customWidth="1"/>
    <col min="6918" max="6918" width="12.85546875" style="7" customWidth="1"/>
    <col min="6919" max="6919" width="12.42578125" style="7" bestFit="1" customWidth="1"/>
    <col min="6920" max="6920" width="11.5703125" style="7" customWidth="1"/>
    <col min="6921" max="7168" width="9.140625" style="7"/>
    <col min="7169" max="7169" width="5.7109375" style="7" customWidth="1"/>
    <col min="7170" max="7170" width="10.85546875" style="7" customWidth="1"/>
    <col min="7171" max="7171" width="22" style="7" customWidth="1"/>
    <col min="7172" max="7172" width="15.7109375" style="7" customWidth="1"/>
    <col min="7173" max="7173" width="12.5703125" style="7" customWidth="1"/>
    <col min="7174" max="7174" width="12.85546875" style="7" customWidth="1"/>
    <col min="7175" max="7175" width="12.42578125" style="7" bestFit="1" customWidth="1"/>
    <col min="7176" max="7176" width="11.5703125" style="7" customWidth="1"/>
    <col min="7177" max="7424" width="9.140625" style="7"/>
    <col min="7425" max="7425" width="5.7109375" style="7" customWidth="1"/>
    <col min="7426" max="7426" width="10.85546875" style="7" customWidth="1"/>
    <col min="7427" max="7427" width="22" style="7" customWidth="1"/>
    <col min="7428" max="7428" width="15.7109375" style="7" customWidth="1"/>
    <col min="7429" max="7429" width="12.5703125" style="7" customWidth="1"/>
    <col min="7430" max="7430" width="12.85546875" style="7" customWidth="1"/>
    <col min="7431" max="7431" width="12.42578125" style="7" bestFit="1" customWidth="1"/>
    <col min="7432" max="7432" width="11.5703125" style="7" customWidth="1"/>
    <col min="7433" max="7680" width="9.140625" style="7"/>
    <col min="7681" max="7681" width="5.7109375" style="7" customWidth="1"/>
    <col min="7682" max="7682" width="10.85546875" style="7" customWidth="1"/>
    <col min="7683" max="7683" width="22" style="7" customWidth="1"/>
    <col min="7684" max="7684" width="15.7109375" style="7" customWidth="1"/>
    <col min="7685" max="7685" width="12.5703125" style="7" customWidth="1"/>
    <col min="7686" max="7686" width="12.85546875" style="7" customWidth="1"/>
    <col min="7687" max="7687" width="12.42578125" style="7" bestFit="1" customWidth="1"/>
    <col min="7688" max="7688" width="11.5703125" style="7" customWidth="1"/>
    <col min="7689" max="7936" width="9.140625" style="7"/>
    <col min="7937" max="7937" width="5.7109375" style="7" customWidth="1"/>
    <col min="7938" max="7938" width="10.85546875" style="7" customWidth="1"/>
    <col min="7939" max="7939" width="22" style="7" customWidth="1"/>
    <col min="7940" max="7940" width="15.7109375" style="7" customWidth="1"/>
    <col min="7941" max="7941" width="12.5703125" style="7" customWidth="1"/>
    <col min="7942" max="7942" width="12.85546875" style="7" customWidth="1"/>
    <col min="7943" max="7943" width="12.42578125" style="7" bestFit="1" customWidth="1"/>
    <col min="7944" max="7944" width="11.5703125" style="7" customWidth="1"/>
    <col min="7945" max="8192" width="9.140625" style="7"/>
    <col min="8193" max="8193" width="5.7109375" style="7" customWidth="1"/>
    <col min="8194" max="8194" width="10.85546875" style="7" customWidth="1"/>
    <col min="8195" max="8195" width="22" style="7" customWidth="1"/>
    <col min="8196" max="8196" width="15.7109375" style="7" customWidth="1"/>
    <col min="8197" max="8197" width="12.5703125" style="7" customWidth="1"/>
    <col min="8198" max="8198" width="12.85546875" style="7" customWidth="1"/>
    <col min="8199" max="8199" width="12.42578125" style="7" bestFit="1" customWidth="1"/>
    <col min="8200" max="8200" width="11.5703125" style="7" customWidth="1"/>
    <col min="8201" max="8448" width="9.140625" style="7"/>
    <col min="8449" max="8449" width="5.7109375" style="7" customWidth="1"/>
    <col min="8450" max="8450" width="10.85546875" style="7" customWidth="1"/>
    <col min="8451" max="8451" width="22" style="7" customWidth="1"/>
    <col min="8452" max="8452" width="15.7109375" style="7" customWidth="1"/>
    <col min="8453" max="8453" width="12.5703125" style="7" customWidth="1"/>
    <col min="8454" max="8454" width="12.85546875" style="7" customWidth="1"/>
    <col min="8455" max="8455" width="12.42578125" style="7" bestFit="1" customWidth="1"/>
    <col min="8456" max="8456" width="11.5703125" style="7" customWidth="1"/>
    <col min="8457" max="8704" width="9.140625" style="7"/>
    <col min="8705" max="8705" width="5.7109375" style="7" customWidth="1"/>
    <col min="8706" max="8706" width="10.85546875" style="7" customWidth="1"/>
    <col min="8707" max="8707" width="22" style="7" customWidth="1"/>
    <col min="8708" max="8708" width="15.7109375" style="7" customWidth="1"/>
    <col min="8709" max="8709" width="12.5703125" style="7" customWidth="1"/>
    <col min="8710" max="8710" width="12.85546875" style="7" customWidth="1"/>
    <col min="8711" max="8711" width="12.42578125" style="7" bestFit="1" customWidth="1"/>
    <col min="8712" max="8712" width="11.5703125" style="7" customWidth="1"/>
    <col min="8713" max="8960" width="9.140625" style="7"/>
    <col min="8961" max="8961" width="5.7109375" style="7" customWidth="1"/>
    <col min="8962" max="8962" width="10.85546875" style="7" customWidth="1"/>
    <col min="8963" max="8963" width="22" style="7" customWidth="1"/>
    <col min="8964" max="8964" width="15.7109375" style="7" customWidth="1"/>
    <col min="8965" max="8965" width="12.5703125" style="7" customWidth="1"/>
    <col min="8966" max="8966" width="12.85546875" style="7" customWidth="1"/>
    <col min="8967" max="8967" width="12.42578125" style="7" bestFit="1" customWidth="1"/>
    <col min="8968" max="8968" width="11.5703125" style="7" customWidth="1"/>
    <col min="8969" max="9216" width="9.140625" style="7"/>
    <col min="9217" max="9217" width="5.7109375" style="7" customWidth="1"/>
    <col min="9218" max="9218" width="10.85546875" style="7" customWidth="1"/>
    <col min="9219" max="9219" width="22" style="7" customWidth="1"/>
    <col min="9220" max="9220" width="15.7109375" style="7" customWidth="1"/>
    <col min="9221" max="9221" width="12.5703125" style="7" customWidth="1"/>
    <col min="9222" max="9222" width="12.85546875" style="7" customWidth="1"/>
    <col min="9223" max="9223" width="12.42578125" style="7" bestFit="1" customWidth="1"/>
    <col min="9224" max="9224" width="11.5703125" style="7" customWidth="1"/>
    <col min="9225" max="9472" width="9.140625" style="7"/>
    <col min="9473" max="9473" width="5.7109375" style="7" customWidth="1"/>
    <col min="9474" max="9474" width="10.85546875" style="7" customWidth="1"/>
    <col min="9475" max="9475" width="22" style="7" customWidth="1"/>
    <col min="9476" max="9476" width="15.7109375" style="7" customWidth="1"/>
    <col min="9477" max="9477" width="12.5703125" style="7" customWidth="1"/>
    <col min="9478" max="9478" width="12.85546875" style="7" customWidth="1"/>
    <col min="9479" max="9479" width="12.42578125" style="7" bestFit="1" customWidth="1"/>
    <col min="9480" max="9480" width="11.5703125" style="7" customWidth="1"/>
    <col min="9481" max="9728" width="9.140625" style="7"/>
    <col min="9729" max="9729" width="5.7109375" style="7" customWidth="1"/>
    <col min="9730" max="9730" width="10.85546875" style="7" customWidth="1"/>
    <col min="9731" max="9731" width="22" style="7" customWidth="1"/>
    <col min="9732" max="9732" width="15.7109375" style="7" customWidth="1"/>
    <col min="9733" max="9733" width="12.5703125" style="7" customWidth="1"/>
    <col min="9734" max="9734" width="12.85546875" style="7" customWidth="1"/>
    <col min="9735" max="9735" width="12.42578125" style="7" bestFit="1" customWidth="1"/>
    <col min="9736" max="9736" width="11.5703125" style="7" customWidth="1"/>
    <col min="9737" max="9984" width="9.140625" style="7"/>
    <col min="9985" max="9985" width="5.7109375" style="7" customWidth="1"/>
    <col min="9986" max="9986" width="10.85546875" style="7" customWidth="1"/>
    <col min="9987" max="9987" width="22" style="7" customWidth="1"/>
    <col min="9988" max="9988" width="15.7109375" style="7" customWidth="1"/>
    <col min="9989" max="9989" width="12.5703125" style="7" customWidth="1"/>
    <col min="9990" max="9990" width="12.85546875" style="7" customWidth="1"/>
    <col min="9991" max="9991" width="12.42578125" style="7" bestFit="1" customWidth="1"/>
    <col min="9992" max="9992" width="11.5703125" style="7" customWidth="1"/>
    <col min="9993" max="10240" width="9.140625" style="7"/>
    <col min="10241" max="10241" width="5.7109375" style="7" customWidth="1"/>
    <col min="10242" max="10242" width="10.85546875" style="7" customWidth="1"/>
    <col min="10243" max="10243" width="22" style="7" customWidth="1"/>
    <col min="10244" max="10244" width="15.7109375" style="7" customWidth="1"/>
    <col min="10245" max="10245" width="12.5703125" style="7" customWidth="1"/>
    <col min="10246" max="10246" width="12.85546875" style="7" customWidth="1"/>
    <col min="10247" max="10247" width="12.42578125" style="7" bestFit="1" customWidth="1"/>
    <col min="10248" max="10248" width="11.5703125" style="7" customWidth="1"/>
    <col min="10249" max="10496" width="9.140625" style="7"/>
    <col min="10497" max="10497" width="5.7109375" style="7" customWidth="1"/>
    <col min="10498" max="10498" width="10.85546875" style="7" customWidth="1"/>
    <col min="10499" max="10499" width="22" style="7" customWidth="1"/>
    <col min="10500" max="10500" width="15.7109375" style="7" customWidth="1"/>
    <col min="10501" max="10501" width="12.5703125" style="7" customWidth="1"/>
    <col min="10502" max="10502" width="12.85546875" style="7" customWidth="1"/>
    <col min="10503" max="10503" width="12.42578125" style="7" bestFit="1" customWidth="1"/>
    <col min="10504" max="10504" width="11.5703125" style="7" customWidth="1"/>
    <col min="10505" max="10752" width="9.140625" style="7"/>
    <col min="10753" max="10753" width="5.7109375" style="7" customWidth="1"/>
    <col min="10754" max="10754" width="10.85546875" style="7" customWidth="1"/>
    <col min="10755" max="10755" width="22" style="7" customWidth="1"/>
    <col min="10756" max="10756" width="15.7109375" style="7" customWidth="1"/>
    <col min="10757" max="10757" width="12.5703125" style="7" customWidth="1"/>
    <col min="10758" max="10758" width="12.85546875" style="7" customWidth="1"/>
    <col min="10759" max="10759" width="12.42578125" style="7" bestFit="1" customWidth="1"/>
    <col min="10760" max="10760" width="11.5703125" style="7" customWidth="1"/>
    <col min="10761" max="11008" width="9.140625" style="7"/>
    <col min="11009" max="11009" width="5.7109375" style="7" customWidth="1"/>
    <col min="11010" max="11010" width="10.85546875" style="7" customWidth="1"/>
    <col min="11011" max="11011" width="22" style="7" customWidth="1"/>
    <col min="11012" max="11012" width="15.7109375" style="7" customWidth="1"/>
    <col min="11013" max="11013" width="12.5703125" style="7" customWidth="1"/>
    <col min="11014" max="11014" width="12.85546875" style="7" customWidth="1"/>
    <col min="11015" max="11015" width="12.42578125" style="7" bestFit="1" customWidth="1"/>
    <col min="11016" max="11016" width="11.5703125" style="7" customWidth="1"/>
    <col min="11017" max="11264" width="9.140625" style="7"/>
    <col min="11265" max="11265" width="5.7109375" style="7" customWidth="1"/>
    <col min="11266" max="11266" width="10.85546875" style="7" customWidth="1"/>
    <col min="11267" max="11267" width="22" style="7" customWidth="1"/>
    <col min="11268" max="11268" width="15.7109375" style="7" customWidth="1"/>
    <col min="11269" max="11269" width="12.5703125" style="7" customWidth="1"/>
    <col min="11270" max="11270" width="12.85546875" style="7" customWidth="1"/>
    <col min="11271" max="11271" width="12.42578125" style="7" bestFit="1" customWidth="1"/>
    <col min="11272" max="11272" width="11.5703125" style="7" customWidth="1"/>
    <col min="11273" max="11520" width="9.140625" style="7"/>
    <col min="11521" max="11521" width="5.7109375" style="7" customWidth="1"/>
    <col min="11522" max="11522" width="10.85546875" style="7" customWidth="1"/>
    <col min="11523" max="11523" width="22" style="7" customWidth="1"/>
    <col min="11524" max="11524" width="15.7109375" style="7" customWidth="1"/>
    <col min="11525" max="11525" width="12.5703125" style="7" customWidth="1"/>
    <col min="11526" max="11526" width="12.85546875" style="7" customWidth="1"/>
    <col min="11527" max="11527" width="12.42578125" style="7" bestFit="1" customWidth="1"/>
    <col min="11528" max="11528" width="11.5703125" style="7" customWidth="1"/>
    <col min="11529" max="11776" width="9.140625" style="7"/>
    <col min="11777" max="11777" width="5.7109375" style="7" customWidth="1"/>
    <col min="11778" max="11778" width="10.85546875" style="7" customWidth="1"/>
    <col min="11779" max="11779" width="22" style="7" customWidth="1"/>
    <col min="11780" max="11780" width="15.7109375" style="7" customWidth="1"/>
    <col min="11781" max="11781" width="12.5703125" style="7" customWidth="1"/>
    <col min="11782" max="11782" width="12.85546875" style="7" customWidth="1"/>
    <col min="11783" max="11783" width="12.42578125" style="7" bestFit="1" customWidth="1"/>
    <col min="11784" max="11784" width="11.5703125" style="7" customWidth="1"/>
    <col min="11785" max="12032" width="9.140625" style="7"/>
    <col min="12033" max="12033" width="5.7109375" style="7" customWidth="1"/>
    <col min="12034" max="12034" width="10.85546875" style="7" customWidth="1"/>
    <col min="12035" max="12035" width="22" style="7" customWidth="1"/>
    <col min="12036" max="12036" width="15.7109375" style="7" customWidth="1"/>
    <col min="12037" max="12037" width="12.5703125" style="7" customWidth="1"/>
    <col min="12038" max="12038" width="12.85546875" style="7" customWidth="1"/>
    <col min="12039" max="12039" width="12.42578125" style="7" bestFit="1" customWidth="1"/>
    <col min="12040" max="12040" width="11.5703125" style="7" customWidth="1"/>
    <col min="12041" max="12288" width="9.140625" style="7"/>
    <col min="12289" max="12289" width="5.7109375" style="7" customWidth="1"/>
    <col min="12290" max="12290" width="10.85546875" style="7" customWidth="1"/>
    <col min="12291" max="12291" width="22" style="7" customWidth="1"/>
    <col min="12292" max="12292" width="15.7109375" style="7" customWidth="1"/>
    <col min="12293" max="12293" width="12.5703125" style="7" customWidth="1"/>
    <col min="12294" max="12294" width="12.85546875" style="7" customWidth="1"/>
    <col min="12295" max="12295" width="12.42578125" style="7" bestFit="1" customWidth="1"/>
    <col min="12296" max="12296" width="11.5703125" style="7" customWidth="1"/>
    <col min="12297" max="12544" width="9.140625" style="7"/>
    <col min="12545" max="12545" width="5.7109375" style="7" customWidth="1"/>
    <col min="12546" max="12546" width="10.85546875" style="7" customWidth="1"/>
    <col min="12547" max="12547" width="22" style="7" customWidth="1"/>
    <col min="12548" max="12548" width="15.7109375" style="7" customWidth="1"/>
    <col min="12549" max="12549" width="12.5703125" style="7" customWidth="1"/>
    <col min="12550" max="12550" width="12.85546875" style="7" customWidth="1"/>
    <col min="12551" max="12551" width="12.42578125" style="7" bestFit="1" customWidth="1"/>
    <col min="12552" max="12552" width="11.5703125" style="7" customWidth="1"/>
    <col min="12553" max="12800" width="9.140625" style="7"/>
    <col min="12801" max="12801" width="5.7109375" style="7" customWidth="1"/>
    <col min="12802" max="12802" width="10.85546875" style="7" customWidth="1"/>
    <col min="12803" max="12803" width="22" style="7" customWidth="1"/>
    <col min="12804" max="12804" width="15.7109375" style="7" customWidth="1"/>
    <col min="12805" max="12805" width="12.5703125" style="7" customWidth="1"/>
    <col min="12806" max="12806" width="12.85546875" style="7" customWidth="1"/>
    <col min="12807" max="12807" width="12.42578125" style="7" bestFit="1" customWidth="1"/>
    <col min="12808" max="12808" width="11.5703125" style="7" customWidth="1"/>
    <col min="12809" max="13056" width="9.140625" style="7"/>
    <col min="13057" max="13057" width="5.7109375" style="7" customWidth="1"/>
    <col min="13058" max="13058" width="10.85546875" style="7" customWidth="1"/>
    <col min="13059" max="13059" width="22" style="7" customWidth="1"/>
    <col min="13060" max="13060" width="15.7109375" style="7" customWidth="1"/>
    <col min="13061" max="13061" width="12.5703125" style="7" customWidth="1"/>
    <col min="13062" max="13062" width="12.85546875" style="7" customWidth="1"/>
    <col min="13063" max="13063" width="12.42578125" style="7" bestFit="1" customWidth="1"/>
    <col min="13064" max="13064" width="11.5703125" style="7" customWidth="1"/>
    <col min="13065" max="13312" width="9.140625" style="7"/>
    <col min="13313" max="13313" width="5.7109375" style="7" customWidth="1"/>
    <col min="13314" max="13314" width="10.85546875" style="7" customWidth="1"/>
    <col min="13315" max="13315" width="22" style="7" customWidth="1"/>
    <col min="13316" max="13316" width="15.7109375" style="7" customWidth="1"/>
    <col min="13317" max="13317" width="12.5703125" style="7" customWidth="1"/>
    <col min="13318" max="13318" width="12.85546875" style="7" customWidth="1"/>
    <col min="13319" max="13319" width="12.42578125" style="7" bestFit="1" customWidth="1"/>
    <col min="13320" max="13320" width="11.5703125" style="7" customWidth="1"/>
    <col min="13321" max="13568" width="9.140625" style="7"/>
    <col min="13569" max="13569" width="5.7109375" style="7" customWidth="1"/>
    <col min="13570" max="13570" width="10.85546875" style="7" customWidth="1"/>
    <col min="13571" max="13571" width="22" style="7" customWidth="1"/>
    <col min="13572" max="13572" width="15.7109375" style="7" customWidth="1"/>
    <col min="13573" max="13573" width="12.5703125" style="7" customWidth="1"/>
    <col min="13574" max="13574" width="12.85546875" style="7" customWidth="1"/>
    <col min="13575" max="13575" width="12.42578125" style="7" bestFit="1" customWidth="1"/>
    <col min="13576" max="13576" width="11.5703125" style="7" customWidth="1"/>
    <col min="13577" max="13824" width="9.140625" style="7"/>
    <col min="13825" max="13825" width="5.7109375" style="7" customWidth="1"/>
    <col min="13826" max="13826" width="10.85546875" style="7" customWidth="1"/>
    <col min="13827" max="13827" width="22" style="7" customWidth="1"/>
    <col min="13828" max="13828" width="15.7109375" style="7" customWidth="1"/>
    <col min="13829" max="13829" width="12.5703125" style="7" customWidth="1"/>
    <col min="13830" max="13830" width="12.85546875" style="7" customWidth="1"/>
    <col min="13831" max="13831" width="12.42578125" style="7" bestFit="1" customWidth="1"/>
    <col min="13832" max="13832" width="11.5703125" style="7" customWidth="1"/>
    <col min="13833" max="14080" width="9.140625" style="7"/>
    <col min="14081" max="14081" width="5.7109375" style="7" customWidth="1"/>
    <col min="14082" max="14082" width="10.85546875" style="7" customWidth="1"/>
    <col min="14083" max="14083" width="22" style="7" customWidth="1"/>
    <col min="14084" max="14084" width="15.7109375" style="7" customWidth="1"/>
    <col min="14085" max="14085" width="12.5703125" style="7" customWidth="1"/>
    <col min="14086" max="14086" width="12.85546875" style="7" customWidth="1"/>
    <col min="14087" max="14087" width="12.42578125" style="7" bestFit="1" customWidth="1"/>
    <col min="14088" max="14088" width="11.5703125" style="7" customWidth="1"/>
    <col min="14089" max="14336" width="9.140625" style="7"/>
    <col min="14337" max="14337" width="5.7109375" style="7" customWidth="1"/>
    <col min="14338" max="14338" width="10.85546875" style="7" customWidth="1"/>
    <col min="14339" max="14339" width="22" style="7" customWidth="1"/>
    <col min="14340" max="14340" width="15.7109375" style="7" customWidth="1"/>
    <col min="14341" max="14341" width="12.5703125" style="7" customWidth="1"/>
    <col min="14342" max="14342" width="12.85546875" style="7" customWidth="1"/>
    <col min="14343" max="14343" width="12.42578125" style="7" bestFit="1" customWidth="1"/>
    <col min="14344" max="14344" width="11.5703125" style="7" customWidth="1"/>
    <col min="14345" max="14592" width="9.140625" style="7"/>
    <col min="14593" max="14593" width="5.7109375" style="7" customWidth="1"/>
    <col min="14594" max="14594" width="10.85546875" style="7" customWidth="1"/>
    <col min="14595" max="14595" width="22" style="7" customWidth="1"/>
    <col min="14596" max="14596" width="15.7109375" style="7" customWidth="1"/>
    <col min="14597" max="14597" width="12.5703125" style="7" customWidth="1"/>
    <col min="14598" max="14598" width="12.85546875" style="7" customWidth="1"/>
    <col min="14599" max="14599" width="12.42578125" style="7" bestFit="1" customWidth="1"/>
    <col min="14600" max="14600" width="11.5703125" style="7" customWidth="1"/>
    <col min="14601" max="14848" width="9.140625" style="7"/>
    <col min="14849" max="14849" width="5.7109375" style="7" customWidth="1"/>
    <col min="14850" max="14850" width="10.85546875" style="7" customWidth="1"/>
    <col min="14851" max="14851" width="22" style="7" customWidth="1"/>
    <col min="14852" max="14852" width="15.7109375" style="7" customWidth="1"/>
    <col min="14853" max="14853" width="12.5703125" style="7" customWidth="1"/>
    <col min="14854" max="14854" width="12.85546875" style="7" customWidth="1"/>
    <col min="14855" max="14855" width="12.42578125" style="7" bestFit="1" customWidth="1"/>
    <col min="14856" max="14856" width="11.5703125" style="7" customWidth="1"/>
    <col min="14857" max="15104" width="9.140625" style="7"/>
    <col min="15105" max="15105" width="5.7109375" style="7" customWidth="1"/>
    <col min="15106" max="15106" width="10.85546875" style="7" customWidth="1"/>
    <col min="15107" max="15107" width="22" style="7" customWidth="1"/>
    <col min="15108" max="15108" width="15.7109375" style="7" customWidth="1"/>
    <col min="15109" max="15109" width="12.5703125" style="7" customWidth="1"/>
    <col min="15110" max="15110" width="12.85546875" style="7" customWidth="1"/>
    <col min="15111" max="15111" width="12.42578125" style="7" bestFit="1" customWidth="1"/>
    <col min="15112" max="15112" width="11.5703125" style="7" customWidth="1"/>
    <col min="15113" max="15360" width="9.140625" style="7"/>
    <col min="15361" max="15361" width="5.7109375" style="7" customWidth="1"/>
    <col min="15362" max="15362" width="10.85546875" style="7" customWidth="1"/>
    <col min="15363" max="15363" width="22" style="7" customWidth="1"/>
    <col min="15364" max="15364" width="15.7109375" style="7" customWidth="1"/>
    <col min="15365" max="15365" width="12.5703125" style="7" customWidth="1"/>
    <col min="15366" max="15366" width="12.85546875" style="7" customWidth="1"/>
    <col min="15367" max="15367" width="12.42578125" style="7" bestFit="1" customWidth="1"/>
    <col min="15368" max="15368" width="11.5703125" style="7" customWidth="1"/>
    <col min="15369" max="15616" width="9.140625" style="7"/>
    <col min="15617" max="15617" width="5.7109375" style="7" customWidth="1"/>
    <col min="15618" max="15618" width="10.85546875" style="7" customWidth="1"/>
    <col min="15619" max="15619" width="22" style="7" customWidth="1"/>
    <col min="15620" max="15620" width="15.7109375" style="7" customWidth="1"/>
    <col min="15621" max="15621" width="12.5703125" style="7" customWidth="1"/>
    <col min="15622" max="15622" width="12.85546875" style="7" customWidth="1"/>
    <col min="15623" max="15623" width="12.42578125" style="7" bestFit="1" customWidth="1"/>
    <col min="15624" max="15624" width="11.5703125" style="7" customWidth="1"/>
    <col min="15625" max="15872" width="9.140625" style="7"/>
    <col min="15873" max="15873" width="5.7109375" style="7" customWidth="1"/>
    <col min="15874" max="15874" width="10.85546875" style="7" customWidth="1"/>
    <col min="15875" max="15875" width="22" style="7" customWidth="1"/>
    <col min="15876" max="15876" width="15.7109375" style="7" customWidth="1"/>
    <col min="15877" max="15877" width="12.5703125" style="7" customWidth="1"/>
    <col min="15878" max="15878" width="12.85546875" style="7" customWidth="1"/>
    <col min="15879" max="15879" width="12.42578125" style="7" bestFit="1" customWidth="1"/>
    <col min="15880" max="15880" width="11.5703125" style="7" customWidth="1"/>
    <col min="15881" max="16128" width="9.140625" style="7"/>
    <col min="16129" max="16129" width="5.7109375" style="7" customWidth="1"/>
    <col min="16130" max="16130" width="10.85546875" style="7" customWidth="1"/>
    <col min="16131" max="16131" width="22" style="7" customWidth="1"/>
    <col min="16132" max="16132" width="15.7109375" style="7" customWidth="1"/>
    <col min="16133" max="16133" width="12.5703125" style="7" customWidth="1"/>
    <col min="16134" max="16134" width="12.85546875" style="7" customWidth="1"/>
    <col min="16135" max="16135" width="12.42578125" style="7" bestFit="1" customWidth="1"/>
    <col min="16136" max="16136" width="11.5703125" style="7" customWidth="1"/>
    <col min="16137" max="16384" width="9.140625" style="7"/>
  </cols>
  <sheetData>
    <row r="1" spans="1:11" ht="24" customHeight="1">
      <c r="A1" s="1" t="s">
        <v>12</v>
      </c>
      <c r="B1" s="2"/>
      <c r="C1" s="1"/>
      <c r="D1" s="3"/>
      <c r="E1" s="4"/>
      <c r="F1" s="5"/>
      <c r="G1" s="5"/>
      <c r="H1" s="6"/>
    </row>
    <row r="2" spans="1:11" ht="24" customHeight="1">
      <c r="A2" s="8"/>
      <c r="B2" s="6"/>
      <c r="C2" s="9"/>
      <c r="D2" s="5"/>
      <c r="E2" s="10"/>
      <c r="F2" s="5"/>
      <c r="G2" s="5"/>
      <c r="H2" s="6"/>
    </row>
    <row r="3" spans="1:11" ht="24" customHeight="1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11" ht="24" customHeight="1">
      <c r="A4" s="13"/>
      <c r="B4" s="14" t="s">
        <v>15</v>
      </c>
      <c r="C4" s="15"/>
      <c r="D4" s="16"/>
      <c r="E4" s="17"/>
      <c r="F4" s="18"/>
      <c r="G4" s="19">
        <f>'[1]thang6-2018'!G86</f>
        <v>267615984</v>
      </c>
      <c r="H4" s="20"/>
    </row>
    <row r="5" spans="1:11" ht="24" customHeight="1">
      <c r="A5" s="21">
        <v>1</v>
      </c>
      <c r="B5" s="22">
        <v>43527</v>
      </c>
      <c r="C5" s="23" t="s">
        <v>16</v>
      </c>
      <c r="D5" s="24"/>
      <c r="E5" s="25">
        <v>500000</v>
      </c>
      <c r="F5" s="26"/>
      <c r="G5" s="27"/>
      <c r="H5" s="28"/>
      <c r="J5" s="141">
        <f>SUM(E5:E7)</f>
        <v>2000000</v>
      </c>
    </row>
    <row r="6" spans="1:11" ht="33.75" customHeight="1">
      <c r="A6" s="21">
        <v>2</v>
      </c>
      <c r="B6" s="22">
        <v>43527</v>
      </c>
      <c r="C6" s="23" t="s">
        <v>17</v>
      </c>
      <c r="D6" s="24"/>
      <c r="E6" s="25">
        <v>1000000</v>
      </c>
      <c r="F6" s="26"/>
      <c r="G6" s="27"/>
      <c r="H6" s="28"/>
    </row>
    <row r="7" spans="1:11" ht="24" customHeight="1">
      <c r="A7" s="21">
        <v>3</v>
      </c>
      <c r="B7" s="22">
        <v>43527</v>
      </c>
      <c r="C7" s="23" t="s">
        <v>18</v>
      </c>
      <c r="D7" s="29"/>
      <c r="E7" s="26">
        <v>500000</v>
      </c>
      <c r="F7" s="26"/>
      <c r="G7" s="27"/>
      <c r="H7" s="30"/>
    </row>
    <row r="8" spans="1:11" ht="24" customHeight="1">
      <c r="A8" s="21">
        <v>4</v>
      </c>
      <c r="B8" s="22">
        <v>43527</v>
      </c>
      <c r="C8" s="23" t="s">
        <v>20</v>
      </c>
      <c r="D8" s="29" t="s">
        <v>21</v>
      </c>
      <c r="E8" s="26"/>
      <c r="F8" s="26"/>
      <c r="G8" s="27"/>
      <c r="H8" s="30"/>
    </row>
    <row r="9" spans="1:11" s="91" customFormat="1" ht="24" customHeight="1">
      <c r="A9" s="84">
        <v>5</v>
      </c>
      <c r="B9" s="122">
        <v>43527</v>
      </c>
      <c r="C9" s="129" t="s">
        <v>19</v>
      </c>
      <c r="D9" s="130"/>
      <c r="E9" s="88"/>
      <c r="F9" s="88">
        <v>570000</v>
      </c>
      <c r="G9" s="131"/>
      <c r="H9" s="132"/>
      <c r="J9" s="142">
        <f>SUM(F9:F12)</f>
        <v>2340000</v>
      </c>
    </row>
    <row r="10" spans="1:11" ht="24" customHeight="1">
      <c r="A10" s="21">
        <v>6</v>
      </c>
      <c r="B10" s="22">
        <v>43527</v>
      </c>
      <c r="C10" s="33" t="s">
        <v>23</v>
      </c>
      <c r="D10" s="34"/>
      <c r="E10" s="26"/>
      <c r="F10" s="26">
        <v>750000</v>
      </c>
      <c r="G10" s="35"/>
      <c r="H10" s="32"/>
    </row>
    <row r="11" spans="1:11" ht="24" customHeight="1">
      <c r="A11" s="21">
        <v>7</v>
      </c>
      <c r="B11" s="22">
        <v>43527</v>
      </c>
      <c r="C11" s="23" t="s">
        <v>24</v>
      </c>
      <c r="D11" s="24"/>
      <c r="E11" s="26"/>
      <c r="F11" s="26">
        <v>390000</v>
      </c>
      <c r="G11" s="35"/>
      <c r="H11" s="30"/>
    </row>
    <row r="12" spans="1:11" ht="24" customHeight="1">
      <c r="A12" s="21">
        <v>8</v>
      </c>
      <c r="B12" s="22">
        <v>43527</v>
      </c>
      <c r="C12" s="23" t="s">
        <v>25</v>
      </c>
      <c r="D12" s="36"/>
      <c r="E12" s="26"/>
      <c r="F12" s="26">
        <v>630000</v>
      </c>
      <c r="G12" s="36"/>
      <c r="H12" s="32"/>
    </row>
    <row r="13" spans="1:11" s="81" customFormat="1" ht="24" customHeight="1">
      <c r="A13" s="75">
        <v>9</v>
      </c>
      <c r="B13" s="124">
        <v>43741</v>
      </c>
      <c r="C13" s="125" t="s">
        <v>156</v>
      </c>
      <c r="D13" s="126"/>
      <c r="E13" s="79">
        <v>300000</v>
      </c>
      <c r="F13" s="79"/>
      <c r="G13" s="127"/>
      <c r="H13" s="128"/>
      <c r="J13" s="143">
        <f>SUM(E13:E17)</f>
        <v>1600000</v>
      </c>
    </row>
    <row r="14" spans="1:11" ht="24" customHeight="1">
      <c r="A14" s="21">
        <v>10</v>
      </c>
      <c r="B14" s="22">
        <v>43741</v>
      </c>
      <c r="C14" s="39" t="s">
        <v>157</v>
      </c>
      <c r="D14" s="40"/>
      <c r="E14" s="26">
        <v>200000</v>
      </c>
      <c r="F14" s="26"/>
      <c r="G14" s="36"/>
      <c r="H14" s="32"/>
    </row>
    <row r="15" spans="1:11" ht="24" customHeight="1">
      <c r="A15" s="21">
        <v>11</v>
      </c>
      <c r="B15" s="22">
        <v>43741</v>
      </c>
      <c r="C15" s="41" t="s">
        <v>151</v>
      </c>
      <c r="D15" s="36"/>
      <c r="E15" s="26">
        <v>100000</v>
      </c>
      <c r="F15" s="26"/>
      <c r="G15" s="36"/>
      <c r="H15" s="32"/>
      <c r="K15" s="71"/>
    </row>
    <row r="16" spans="1:11" ht="24" customHeight="1">
      <c r="A16" s="21">
        <v>12</v>
      </c>
      <c r="B16" s="22">
        <v>43741</v>
      </c>
      <c r="C16" s="39" t="s">
        <v>158</v>
      </c>
      <c r="D16" s="38"/>
      <c r="E16" s="26">
        <v>500000</v>
      </c>
      <c r="F16" s="26"/>
      <c r="G16" s="24"/>
      <c r="H16" s="32"/>
      <c r="K16" s="71"/>
    </row>
    <row r="17" spans="1:11" ht="24" customHeight="1">
      <c r="A17" s="21">
        <v>13</v>
      </c>
      <c r="B17" s="22">
        <v>43741</v>
      </c>
      <c r="C17" s="39" t="s">
        <v>67</v>
      </c>
      <c r="D17" s="38"/>
      <c r="E17" s="26">
        <v>500000</v>
      </c>
      <c r="F17" s="26"/>
      <c r="G17" s="24"/>
      <c r="H17" s="32"/>
      <c r="K17" s="71"/>
    </row>
    <row r="18" spans="1:11" ht="24" customHeight="1">
      <c r="A18" s="21">
        <v>14</v>
      </c>
      <c r="B18" s="22">
        <v>43741</v>
      </c>
      <c r="C18" s="42" t="s">
        <v>159</v>
      </c>
      <c r="D18" s="38"/>
      <c r="E18" s="26"/>
      <c r="F18" s="26">
        <v>900000</v>
      </c>
      <c r="G18" s="24"/>
      <c r="H18" s="32"/>
      <c r="J18" s="141">
        <f>SUM(F18:F25)</f>
        <v>3610000</v>
      </c>
      <c r="K18" s="71"/>
    </row>
    <row r="19" spans="1:11" ht="24" customHeight="1">
      <c r="A19" s="21">
        <v>15</v>
      </c>
      <c r="B19" s="22">
        <v>43741</v>
      </c>
      <c r="C19" s="39" t="s">
        <v>24</v>
      </c>
      <c r="D19" s="38"/>
      <c r="E19" s="26"/>
      <c r="F19" s="26">
        <v>390000</v>
      </c>
      <c r="G19" s="24"/>
      <c r="H19" s="32"/>
      <c r="K19" s="71"/>
    </row>
    <row r="20" spans="1:11" ht="24" customHeight="1">
      <c r="A20" s="21">
        <v>16</v>
      </c>
      <c r="B20" s="22">
        <v>43741</v>
      </c>
      <c r="C20" s="39" t="s">
        <v>25</v>
      </c>
      <c r="D20" s="38"/>
      <c r="E20" s="26"/>
      <c r="F20" s="26">
        <v>630000</v>
      </c>
      <c r="G20" s="24"/>
      <c r="H20" s="32"/>
      <c r="K20" s="72"/>
    </row>
    <row r="21" spans="1:11" ht="24" customHeight="1">
      <c r="A21" s="21">
        <v>17</v>
      </c>
      <c r="B21" s="22">
        <v>43741</v>
      </c>
      <c r="C21" s="39" t="s">
        <v>154</v>
      </c>
      <c r="D21" s="38"/>
      <c r="E21" s="26"/>
      <c r="F21" s="26">
        <v>990000</v>
      </c>
      <c r="G21" s="24"/>
      <c r="H21" s="32"/>
      <c r="K21" s="71"/>
    </row>
    <row r="22" spans="1:11" ht="24" customHeight="1">
      <c r="A22" s="21">
        <v>18</v>
      </c>
      <c r="B22" s="22">
        <v>43741</v>
      </c>
      <c r="C22" s="39" t="s">
        <v>160</v>
      </c>
      <c r="D22" s="38"/>
      <c r="E22" s="26"/>
      <c r="F22" s="26">
        <v>200000</v>
      </c>
      <c r="G22" s="24"/>
      <c r="H22" s="32"/>
      <c r="K22" s="71"/>
    </row>
    <row r="23" spans="1:11" ht="24" customHeight="1">
      <c r="A23" s="21">
        <v>19</v>
      </c>
      <c r="B23" s="22">
        <v>43741</v>
      </c>
      <c r="C23" s="39" t="s">
        <v>161</v>
      </c>
      <c r="D23" s="38"/>
      <c r="E23" s="26"/>
      <c r="F23" s="26">
        <v>70000</v>
      </c>
      <c r="G23" s="24"/>
      <c r="H23" s="32"/>
      <c r="K23" s="71"/>
    </row>
    <row r="24" spans="1:11" ht="24" customHeight="1">
      <c r="A24" s="21">
        <v>20</v>
      </c>
      <c r="B24" s="22">
        <v>43741</v>
      </c>
      <c r="C24" s="39" t="s">
        <v>162</v>
      </c>
      <c r="D24" s="38"/>
      <c r="E24" s="26"/>
      <c r="F24" s="26">
        <v>110000</v>
      </c>
      <c r="G24" s="24"/>
      <c r="H24" s="32"/>
      <c r="K24" s="71"/>
    </row>
    <row r="25" spans="1:11" ht="24" customHeight="1">
      <c r="A25" s="21">
        <v>21</v>
      </c>
      <c r="B25" s="22">
        <v>43741</v>
      </c>
      <c r="C25" s="39" t="s">
        <v>163</v>
      </c>
      <c r="D25" s="38"/>
      <c r="E25" s="26"/>
      <c r="F25" s="26">
        <v>320000</v>
      </c>
      <c r="G25" s="24"/>
      <c r="H25" s="32"/>
      <c r="K25" s="71"/>
    </row>
    <row r="26" spans="1:11" s="81" customFormat="1" ht="33.75" customHeight="1">
      <c r="A26" s="75">
        <v>22</v>
      </c>
      <c r="B26" s="76" t="s">
        <v>135</v>
      </c>
      <c r="C26" s="119" t="s">
        <v>107</v>
      </c>
      <c r="D26" s="133" t="s">
        <v>145</v>
      </c>
      <c r="E26" s="79"/>
      <c r="F26" s="79"/>
      <c r="G26" s="78"/>
      <c r="H26" s="80"/>
    </row>
    <row r="27" spans="1:11" ht="24" customHeight="1">
      <c r="A27" s="21">
        <v>23</v>
      </c>
      <c r="B27" s="46" t="s">
        <v>135</v>
      </c>
      <c r="C27" s="105" t="s">
        <v>45</v>
      </c>
      <c r="D27" s="24" t="s">
        <v>144</v>
      </c>
      <c r="E27" s="26"/>
      <c r="F27" s="26"/>
      <c r="G27" s="24"/>
      <c r="H27" s="45"/>
    </row>
    <row r="28" spans="1:11" ht="24" customHeight="1">
      <c r="A28" s="21">
        <v>24</v>
      </c>
      <c r="B28" s="46" t="s">
        <v>135</v>
      </c>
      <c r="C28" s="105" t="s">
        <v>143</v>
      </c>
      <c r="D28" s="24"/>
      <c r="E28" s="26">
        <v>1000000</v>
      </c>
      <c r="F28" s="26"/>
      <c r="G28" s="24"/>
      <c r="H28" s="45"/>
      <c r="J28" s="141">
        <f>SUM(E28:E29)</f>
        <v>1500000</v>
      </c>
    </row>
    <row r="29" spans="1:11" ht="24" customHeight="1">
      <c r="A29" s="21">
        <v>25</v>
      </c>
      <c r="B29" s="46" t="s">
        <v>135</v>
      </c>
      <c r="C29" s="105" t="s">
        <v>113</v>
      </c>
      <c r="D29" s="24"/>
      <c r="E29" s="26">
        <v>500000</v>
      </c>
      <c r="F29" s="26"/>
      <c r="G29" s="24"/>
      <c r="H29" s="45"/>
    </row>
    <row r="30" spans="1:11" s="91" customFormat="1" ht="24" customHeight="1">
      <c r="A30" s="21">
        <v>26</v>
      </c>
      <c r="B30" s="147" t="s">
        <v>135</v>
      </c>
      <c r="C30" s="118" t="s">
        <v>130</v>
      </c>
      <c r="D30" s="148"/>
      <c r="E30" s="108"/>
      <c r="F30" s="108">
        <v>155000</v>
      </c>
      <c r="G30" s="89"/>
      <c r="H30" s="90"/>
      <c r="J30" s="142">
        <f>SUM(F30:F39)</f>
        <v>5754000</v>
      </c>
    </row>
    <row r="31" spans="1:11" ht="24" customHeight="1">
      <c r="A31" s="21">
        <v>27</v>
      </c>
      <c r="B31" s="46" t="s">
        <v>135</v>
      </c>
      <c r="C31" s="105" t="s">
        <v>142</v>
      </c>
      <c r="D31" s="24"/>
      <c r="E31" s="26"/>
      <c r="F31" s="108">
        <v>600000</v>
      </c>
      <c r="G31" s="24"/>
      <c r="H31" s="45"/>
    </row>
    <row r="32" spans="1:11" ht="34.5" customHeight="1">
      <c r="A32" s="21">
        <v>28</v>
      </c>
      <c r="B32" s="46" t="s">
        <v>135</v>
      </c>
      <c r="C32" s="109" t="s">
        <v>141</v>
      </c>
      <c r="D32" s="145"/>
      <c r="E32" s="146"/>
      <c r="F32" s="146">
        <v>1675000</v>
      </c>
      <c r="G32" s="24"/>
      <c r="H32" s="45"/>
    </row>
    <row r="33" spans="1:12" ht="24" customHeight="1">
      <c r="A33" s="21">
        <v>29</v>
      </c>
      <c r="B33" s="46" t="s">
        <v>135</v>
      </c>
      <c r="C33" s="105" t="s">
        <v>140</v>
      </c>
      <c r="D33" s="24"/>
      <c r="E33" s="26"/>
      <c r="F33" s="108">
        <v>240000</v>
      </c>
      <c r="G33" s="24"/>
      <c r="H33" s="45"/>
    </row>
    <row r="34" spans="1:12" ht="24" customHeight="1">
      <c r="A34" s="21">
        <v>30</v>
      </c>
      <c r="B34" s="46" t="s">
        <v>135</v>
      </c>
      <c r="C34" s="105" t="s">
        <v>139</v>
      </c>
      <c r="D34" s="24"/>
      <c r="E34" s="26"/>
      <c r="F34" s="108">
        <v>834000</v>
      </c>
      <c r="G34" s="24"/>
      <c r="H34" s="45"/>
    </row>
    <row r="35" spans="1:12" ht="24" customHeight="1">
      <c r="A35" s="21">
        <v>31</v>
      </c>
      <c r="B35" s="46" t="s">
        <v>135</v>
      </c>
      <c r="C35" s="105" t="s">
        <v>138</v>
      </c>
      <c r="D35" s="145"/>
      <c r="E35" s="146"/>
      <c r="F35" s="146">
        <v>150000</v>
      </c>
      <c r="G35" s="24"/>
      <c r="H35" s="45"/>
    </row>
    <row r="36" spans="1:12" ht="24" customHeight="1">
      <c r="A36" s="21">
        <v>32</v>
      </c>
      <c r="B36" s="46" t="s">
        <v>135</v>
      </c>
      <c r="C36" s="110" t="s">
        <v>137</v>
      </c>
      <c r="D36" s="145"/>
      <c r="E36" s="146"/>
      <c r="F36" s="146">
        <v>180000</v>
      </c>
      <c r="G36" s="49"/>
      <c r="H36" s="45"/>
    </row>
    <row r="37" spans="1:12" ht="24" customHeight="1">
      <c r="A37" s="21">
        <v>33</v>
      </c>
      <c r="B37" s="46" t="s">
        <v>135</v>
      </c>
      <c r="C37" s="107" t="s">
        <v>25</v>
      </c>
      <c r="D37" s="24"/>
      <c r="E37" s="26"/>
      <c r="F37" s="108">
        <v>630000</v>
      </c>
      <c r="G37" s="49"/>
      <c r="H37" s="45"/>
    </row>
    <row r="38" spans="1:12" ht="24" customHeight="1">
      <c r="A38" s="21">
        <v>34</v>
      </c>
      <c r="B38" s="46" t="s">
        <v>135</v>
      </c>
      <c r="C38" s="105" t="s">
        <v>24</v>
      </c>
      <c r="D38" s="24"/>
      <c r="E38" s="26"/>
      <c r="F38" s="108">
        <v>390000</v>
      </c>
      <c r="G38" s="24"/>
      <c r="H38" s="45"/>
      <c r="L38" s="51"/>
    </row>
    <row r="39" spans="1:12" ht="24" customHeight="1">
      <c r="A39" s="21">
        <v>35</v>
      </c>
      <c r="B39" s="46" t="s">
        <v>135</v>
      </c>
      <c r="C39" s="105" t="s">
        <v>136</v>
      </c>
      <c r="D39" s="36"/>
      <c r="E39" s="26"/>
      <c r="F39" s="108">
        <v>900000</v>
      </c>
      <c r="G39" s="24"/>
      <c r="H39" s="45"/>
      <c r="L39" s="51"/>
    </row>
    <row r="40" spans="1:12" s="81" customFormat="1" ht="24" customHeight="1">
      <c r="A40" s="21">
        <v>36</v>
      </c>
      <c r="B40" s="76" t="s">
        <v>103</v>
      </c>
      <c r="C40" s="77" t="s">
        <v>107</v>
      </c>
      <c r="D40" s="78" t="s">
        <v>134</v>
      </c>
      <c r="E40" s="79"/>
      <c r="F40" s="79"/>
      <c r="G40" s="78"/>
      <c r="H40" s="80"/>
      <c r="L40" s="104"/>
    </row>
    <row r="41" spans="1:12" ht="24" customHeight="1">
      <c r="A41" s="21">
        <v>37</v>
      </c>
      <c r="B41" s="46" t="s">
        <v>103</v>
      </c>
      <c r="C41" s="103" t="s">
        <v>36</v>
      </c>
      <c r="D41" s="24" t="s">
        <v>133</v>
      </c>
      <c r="E41" s="26"/>
      <c r="F41" s="26"/>
      <c r="G41" s="24"/>
      <c r="H41" s="45"/>
      <c r="L41" s="51"/>
    </row>
    <row r="42" spans="1:12" ht="24" customHeight="1">
      <c r="A42" s="21">
        <v>38</v>
      </c>
      <c r="B42" s="46" t="s">
        <v>103</v>
      </c>
      <c r="C42" s="52" t="s">
        <v>97</v>
      </c>
      <c r="D42" s="24" t="s">
        <v>33</v>
      </c>
      <c r="E42" s="26"/>
      <c r="F42" s="26"/>
      <c r="G42" s="24"/>
      <c r="H42" s="45"/>
      <c r="L42" s="51"/>
    </row>
    <row r="43" spans="1:12" ht="24" customHeight="1">
      <c r="A43" s="21">
        <v>39</v>
      </c>
      <c r="B43" s="46" t="s">
        <v>103</v>
      </c>
      <c r="C43" s="52" t="s">
        <v>119</v>
      </c>
      <c r="D43" s="24"/>
      <c r="E43" s="26">
        <v>300000</v>
      </c>
      <c r="F43" s="26"/>
      <c r="G43" s="24"/>
      <c r="H43" s="45"/>
      <c r="J43" s="141">
        <f>SUM(E43:E46)</f>
        <v>1300000</v>
      </c>
    </row>
    <row r="44" spans="1:12" ht="24" customHeight="1">
      <c r="A44" s="21">
        <v>40</v>
      </c>
      <c r="B44" s="46" t="s">
        <v>103</v>
      </c>
      <c r="C44" s="52" t="s">
        <v>132</v>
      </c>
      <c r="D44" s="24"/>
      <c r="E44" s="26">
        <v>300000</v>
      </c>
      <c r="F44" s="26"/>
      <c r="G44" s="24"/>
      <c r="H44" s="45"/>
      <c r="I44" s="102"/>
    </row>
    <row r="45" spans="1:12" ht="24" customHeight="1">
      <c r="A45" s="21">
        <v>41</v>
      </c>
      <c r="B45" s="46" t="s">
        <v>103</v>
      </c>
      <c r="C45" s="52" t="s">
        <v>37</v>
      </c>
      <c r="D45" s="24"/>
      <c r="E45" s="26">
        <v>200000</v>
      </c>
      <c r="F45" s="26"/>
      <c r="G45" s="24"/>
      <c r="H45" s="45"/>
    </row>
    <row r="46" spans="1:12" ht="24" customHeight="1">
      <c r="A46" s="21">
        <v>42</v>
      </c>
      <c r="B46" s="46" t="s">
        <v>103</v>
      </c>
      <c r="C46" s="52" t="s">
        <v>131</v>
      </c>
      <c r="D46" s="29"/>
      <c r="E46" s="26">
        <v>500000</v>
      </c>
      <c r="F46" s="26"/>
      <c r="G46" s="24"/>
      <c r="H46" s="45"/>
    </row>
    <row r="47" spans="1:12" s="91" customFormat="1" ht="24" customHeight="1">
      <c r="A47" s="21">
        <v>43</v>
      </c>
      <c r="B47" s="85" t="s">
        <v>103</v>
      </c>
      <c r="C47" s="86" t="s">
        <v>130</v>
      </c>
      <c r="D47" s="89"/>
      <c r="E47" s="88"/>
      <c r="F47" s="88">
        <v>155000</v>
      </c>
      <c r="G47" s="89"/>
      <c r="H47" s="90"/>
      <c r="J47" s="142">
        <f>SUM(F47:F52)</f>
        <v>1971000</v>
      </c>
    </row>
    <row r="48" spans="1:12" ht="24" customHeight="1">
      <c r="A48" s="21">
        <v>44</v>
      </c>
      <c r="B48" s="46" t="s">
        <v>103</v>
      </c>
      <c r="C48" s="52" t="s">
        <v>106</v>
      </c>
      <c r="D48" s="24"/>
      <c r="E48" s="26"/>
      <c r="F48" s="26">
        <v>270000</v>
      </c>
      <c r="G48" s="24"/>
      <c r="H48" s="45"/>
    </row>
    <row r="49" spans="1:10" ht="24" customHeight="1">
      <c r="A49" s="21">
        <v>45</v>
      </c>
      <c r="B49" s="46" t="s">
        <v>103</v>
      </c>
      <c r="C49" s="52" t="s">
        <v>25</v>
      </c>
      <c r="D49" s="24"/>
      <c r="E49" s="26"/>
      <c r="F49" s="26">
        <v>525000</v>
      </c>
      <c r="G49" s="24"/>
      <c r="H49" s="45"/>
    </row>
    <row r="50" spans="1:10" ht="24" customHeight="1">
      <c r="A50" s="21">
        <v>46</v>
      </c>
      <c r="B50" s="46" t="s">
        <v>103</v>
      </c>
      <c r="C50" s="52" t="s">
        <v>170</v>
      </c>
      <c r="D50" s="24"/>
      <c r="E50" s="26"/>
      <c r="F50" s="26">
        <v>20000</v>
      </c>
      <c r="G50" s="24"/>
      <c r="H50" s="45"/>
    </row>
    <row r="51" spans="1:10" ht="24" customHeight="1">
      <c r="A51" s="21">
        <v>47</v>
      </c>
      <c r="B51" s="46" t="s">
        <v>103</v>
      </c>
      <c r="C51" s="52" t="s">
        <v>129</v>
      </c>
      <c r="D51" s="24"/>
      <c r="E51" s="26"/>
      <c r="F51" s="26">
        <v>55000</v>
      </c>
      <c r="G51" s="24"/>
      <c r="H51" s="45"/>
    </row>
    <row r="52" spans="1:10" ht="33.75" customHeight="1">
      <c r="A52" s="21">
        <v>48</v>
      </c>
      <c r="B52" s="46" t="s">
        <v>103</v>
      </c>
      <c r="C52" s="73" t="s">
        <v>128</v>
      </c>
      <c r="D52" s="24"/>
      <c r="E52" s="26"/>
      <c r="F52" s="26">
        <v>946000</v>
      </c>
      <c r="G52" s="24"/>
      <c r="H52" s="45"/>
    </row>
    <row r="53" spans="1:10" s="81" customFormat="1" ht="31.5" customHeight="1">
      <c r="A53" s="21">
        <v>49</v>
      </c>
      <c r="B53" s="76" t="s">
        <v>115</v>
      </c>
      <c r="C53" s="101" t="s">
        <v>126</v>
      </c>
      <c r="D53" s="78" t="s">
        <v>125</v>
      </c>
      <c r="E53" s="79"/>
      <c r="F53" s="79"/>
      <c r="G53" s="78"/>
      <c r="H53" s="80"/>
    </row>
    <row r="54" spans="1:10" ht="24" customHeight="1">
      <c r="A54" s="21">
        <v>50</v>
      </c>
      <c r="B54" s="46" t="s">
        <v>115</v>
      </c>
      <c r="C54" s="52" t="s">
        <v>107</v>
      </c>
      <c r="D54" s="24" t="s">
        <v>124</v>
      </c>
      <c r="E54" s="26"/>
      <c r="F54" s="26"/>
      <c r="G54" s="24"/>
      <c r="H54" s="45"/>
    </row>
    <row r="55" spans="1:10" ht="24" customHeight="1">
      <c r="A55" s="21">
        <v>51</v>
      </c>
      <c r="B55" s="46" t="s">
        <v>115</v>
      </c>
      <c r="C55" s="52" t="s">
        <v>122</v>
      </c>
      <c r="D55" s="24" t="s">
        <v>123</v>
      </c>
      <c r="E55" s="26"/>
      <c r="F55" s="26"/>
      <c r="G55" s="24"/>
      <c r="H55" s="45"/>
    </row>
    <row r="56" spans="1:10" ht="33" customHeight="1">
      <c r="A56" s="21">
        <v>52</v>
      </c>
      <c r="B56" s="46" t="s">
        <v>115</v>
      </c>
      <c r="C56" s="73" t="s">
        <v>38</v>
      </c>
      <c r="D56" s="24" t="s">
        <v>74</v>
      </c>
      <c r="E56" s="26"/>
      <c r="F56" s="26"/>
      <c r="G56" s="24"/>
      <c r="H56" s="45"/>
    </row>
    <row r="57" spans="1:10" ht="24" customHeight="1">
      <c r="A57" s="21">
        <v>53</v>
      </c>
      <c r="B57" s="46" t="s">
        <v>115</v>
      </c>
      <c r="C57" s="52" t="s">
        <v>121</v>
      </c>
      <c r="D57" s="24"/>
      <c r="E57" s="26">
        <v>500000</v>
      </c>
      <c r="F57" s="26"/>
      <c r="G57" s="24"/>
      <c r="H57" s="45"/>
      <c r="J57" s="141">
        <f>SUM(E57:E61)</f>
        <v>2300000</v>
      </c>
    </row>
    <row r="58" spans="1:10" ht="24" customHeight="1">
      <c r="A58" s="21">
        <v>54</v>
      </c>
      <c r="B58" s="46" t="s">
        <v>115</v>
      </c>
      <c r="C58" s="52" t="s">
        <v>120</v>
      </c>
      <c r="D58" s="29"/>
      <c r="E58" s="26">
        <v>500000</v>
      </c>
      <c r="F58" s="26"/>
      <c r="G58" s="24"/>
      <c r="H58" s="45"/>
    </row>
    <row r="59" spans="1:10" ht="24" customHeight="1">
      <c r="A59" s="21">
        <v>55</v>
      </c>
      <c r="B59" s="46" t="s">
        <v>115</v>
      </c>
      <c r="C59" s="52" t="s">
        <v>119</v>
      </c>
      <c r="D59" s="24"/>
      <c r="E59" s="26">
        <v>300000</v>
      </c>
      <c r="F59" s="26"/>
      <c r="G59" s="24"/>
      <c r="H59" s="45"/>
    </row>
    <row r="60" spans="1:10" ht="24" customHeight="1">
      <c r="A60" s="21">
        <v>56</v>
      </c>
      <c r="B60" s="46" t="s">
        <v>115</v>
      </c>
      <c r="C60" s="54" t="s">
        <v>118</v>
      </c>
      <c r="D60" s="55"/>
      <c r="E60" s="56">
        <v>500000</v>
      </c>
      <c r="F60" s="56"/>
      <c r="G60" s="55"/>
      <c r="H60" s="57"/>
    </row>
    <row r="61" spans="1:10" ht="24" customHeight="1">
      <c r="A61" s="21">
        <v>57</v>
      </c>
      <c r="B61" s="46" t="s">
        <v>115</v>
      </c>
      <c r="C61" s="54" t="s">
        <v>127</v>
      </c>
      <c r="D61" s="55"/>
      <c r="E61" s="56">
        <v>500000</v>
      </c>
      <c r="F61" s="56"/>
      <c r="G61" s="55"/>
      <c r="H61" s="57"/>
      <c r="I61" s="98"/>
    </row>
    <row r="62" spans="1:10" s="91" customFormat="1" ht="30.75" customHeight="1">
      <c r="A62" s="21">
        <v>58</v>
      </c>
      <c r="B62" s="134" t="s">
        <v>115</v>
      </c>
      <c r="C62" s="93" t="s">
        <v>117</v>
      </c>
      <c r="D62" s="100"/>
      <c r="E62" s="95"/>
      <c r="F62" s="95">
        <v>70000</v>
      </c>
      <c r="G62" s="94"/>
      <c r="H62" s="96"/>
      <c r="J62" s="142">
        <f>SUM(F62:F67)</f>
        <v>3057000</v>
      </c>
    </row>
    <row r="63" spans="1:10" ht="24" customHeight="1">
      <c r="A63" s="21">
        <v>59</v>
      </c>
      <c r="B63" s="46" t="s">
        <v>115</v>
      </c>
      <c r="C63" s="54" t="s">
        <v>25</v>
      </c>
      <c r="D63" s="55"/>
      <c r="E63" s="56"/>
      <c r="F63" s="56">
        <v>630000</v>
      </c>
      <c r="G63" s="55"/>
      <c r="H63" s="57"/>
    </row>
    <row r="64" spans="1:10" ht="24" customHeight="1">
      <c r="A64" s="21">
        <v>60</v>
      </c>
      <c r="B64" s="46" t="s">
        <v>115</v>
      </c>
      <c r="C64" s="54" t="s">
        <v>106</v>
      </c>
      <c r="D64" s="55"/>
      <c r="E64" s="56"/>
      <c r="F64" s="56">
        <v>225000</v>
      </c>
      <c r="G64" s="55"/>
      <c r="H64" s="57"/>
    </row>
    <row r="65" spans="1:8" ht="24" customHeight="1">
      <c r="A65" s="21">
        <v>61</v>
      </c>
      <c r="B65" s="46" t="s">
        <v>115</v>
      </c>
      <c r="C65" s="52" t="s">
        <v>105</v>
      </c>
      <c r="D65" s="24"/>
      <c r="E65" s="26"/>
      <c r="F65" s="26">
        <v>150000</v>
      </c>
      <c r="G65" s="24"/>
      <c r="H65" s="45"/>
    </row>
    <row r="66" spans="1:8" ht="24" customHeight="1">
      <c r="A66" s="21">
        <v>62</v>
      </c>
      <c r="B66" s="46" t="s">
        <v>115</v>
      </c>
      <c r="C66" s="52" t="s">
        <v>72</v>
      </c>
      <c r="D66" s="24"/>
      <c r="E66" s="26"/>
      <c r="F66" s="26">
        <v>510000</v>
      </c>
      <c r="G66" s="24"/>
      <c r="H66" s="45"/>
    </row>
    <row r="67" spans="1:8" ht="33" customHeight="1">
      <c r="A67" s="21">
        <v>63</v>
      </c>
      <c r="B67" s="46" t="s">
        <v>115</v>
      </c>
      <c r="C67" s="73" t="s">
        <v>116</v>
      </c>
      <c r="D67" s="24"/>
      <c r="E67" s="26"/>
      <c r="F67" s="26">
        <v>1472000</v>
      </c>
      <c r="G67" s="24"/>
      <c r="H67" s="45"/>
    </row>
    <row r="68" spans="1:8" ht="27.75" customHeight="1">
      <c r="A68" s="21">
        <v>64</v>
      </c>
      <c r="B68" s="46"/>
      <c r="C68" s="73" t="s">
        <v>171</v>
      </c>
      <c r="D68" s="24"/>
      <c r="E68" s="26"/>
      <c r="F68" s="26">
        <v>1000000</v>
      </c>
      <c r="G68" s="24"/>
      <c r="H68" s="45"/>
    </row>
    <row r="69" spans="1:8" ht="27.75" customHeight="1">
      <c r="A69" s="117">
        <v>65</v>
      </c>
      <c r="B69" s="60"/>
      <c r="C69" s="99" t="s">
        <v>165</v>
      </c>
      <c r="D69" s="62"/>
      <c r="E69" s="63"/>
      <c r="F69" s="63">
        <v>22000</v>
      </c>
      <c r="G69" s="62"/>
      <c r="H69" s="64"/>
    </row>
    <row r="70" spans="1:8" ht="24" customHeight="1">
      <c r="A70" s="65"/>
      <c r="B70" s="66"/>
      <c r="C70" s="67" t="s">
        <v>8</v>
      </c>
      <c r="D70" s="66"/>
      <c r="E70" s="68">
        <f>SUM(E5:E67)</f>
        <v>8700000</v>
      </c>
      <c r="F70" s="69">
        <f>SUM(F5:F69)</f>
        <v>17754000</v>
      </c>
      <c r="G70" s="70">
        <f>G4+E70-F70</f>
        <v>258561984</v>
      </c>
      <c r="H70" s="66"/>
    </row>
    <row r="76" spans="1:8" ht="24" customHeight="1">
      <c r="C76" s="71"/>
    </row>
    <row r="77" spans="1:8" ht="24" customHeight="1">
      <c r="C77" s="71"/>
    </row>
    <row r="78" spans="1:8" ht="24" customHeight="1">
      <c r="C78" s="71"/>
    </row>
    <row r="79" spans="1:8" ht="24" customHeight="1">
      <c r="C79" s="71"/>
    </row>
    <row r="80" spans="1:8" ht="24" customHeight="1">
      <c r="C80" s="72"/>
    </row>
    <row r="81" spans="3:3" ht="24" customHeight="1">
      <c r="C81" s="71"/>
    </row>
    <row r="82" spans="3:3" ht="24" customHeight="1">
      <c r="C82" s="71"/>
    </row>
    <row r="83" spans="3:3" ht="24" customHeight="1">
      <c r="C83" s="71"/>
    </row>
    <row r="84" spans="3:3" ht="24" customHeight="1">
      <c r="C84" s="71"/>
    </row>
    <row r="85" spans="3:3" ht="24" customHeight="1">
      <c r="C85" s="71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5"/>
  <sheetViews>
    <sheetView workbookViewId="0">
      <selection activeCell="G5" sqref="G5"/>
    </sheetView>
  </sheetViews>
  <sheetFormatPr defaultRowHeight="24" customHeight="1"/>
  <cols>
    <col min="1" max="1" width="5.7109375" style="7" customWidth="1"/>
    <col min="2" max="2" width="10.85546875" style="7" customWidth="1"/>
    <col min="3" max="3" width="22" style="7" customWidth="1"/>
    <col min="4" max="4" width="15.7109375" style="7" customWidth="1"/>
    <col min="5" max="5" width="12.5703125" style="7" customWidth="1"/>
    <col min="6" max="6" width="12.85546875" style="7" customWidth="1"/>
    <col min="7" max="7" width="12.42578125" style="7" bestFit="1" customWidth="1"/>
    <col min="8" max="8" width="11.5703125" style="7" customWidth="1"/>
    <col min="9" max="256" width="9.140625" style="7"/>
    <col min="257" max="257" width="5.7109375" style="7" customWidth="1"/>
    <col min="258" max="258" width="10.85546875" style="7" customWidth="1"/>
    <col min="259" max="259" width="22" style="7" customWidth="1"/>
    <col min="260" max="260" width="15.7109375" style="7" customWidth="1"/>
    <col min="261" max="261" width="12.5703125" style="7" customWidth="1"/>
    <col min="262" max="262" width="12.85546875" style="7" customWidth="1"/>
    <col min="263" max="263" width="12.42578125" style="7" bestFit="1" customWidth="1"/>
    <col min="264" max="264" width="11.5703125" style="7" customWidth="1"/>
    <col min="265" max="512" width="9.140625" style="7"/>
    <col min="513" max="513" width="5.7109375" style="7" customWidth="1"/>
    <col min="514" max="514" width="10.85546875" style="7" customWidth="1"/>
    <col min="515" max="515" width="22" style="7" customWidth="1"/>
    <col min="516" max="516" width="15.7109375" style="7" customWidth="1"/>
    <col min="517" max="517" width="12.5703125" style="7" customWidth="1"/>
    <col min="518" max="518" width="12.85546875" style="7" customWidth="1"/>
    <col min="519" max="519" width="12.42578125" style="7" bestFit="1" customWidth="1"/>
    <col min="520" max="520" width="11.5703125" style="7" customWidth="1"/>
    <col min="521" max="768" width="9.140625" style="7"/>
    <col min="769" max="769" width="5.7109375" style="7" customWidth="1"/>
    <col min="770" max="770" width="10.85546875" style="7" customWidth="1"/>
    <col min="771" max="771" width="22" style="7" customWidth="1"/>
    <col min="772" max="772" width="15.7109375" style="7" customWidth="1"/>
    <col min="773" max="773" width="12.5703125" style="7" customWidth="1"/>
    <col min="774" max="774" width="12.85546875" style="7" customWidth="1"/>
    <col min="775" max="775" width="12.42578125" style="7" bestFit="1" customWidth="1"/>
    <col min="776" max="776" width="11.5703125" style="7" customWidth="1"/>
    <col min="777" max="1024" width="9.140625" style="7"/>
    <col min="1025" max="1025" width="5.7109375" style="7" customWidth="1"/>
    <col min="1026" max="1026" width="10.85546875" style="7" customWidth="1"/>
    <col min="1027" max="1027" width="22" style="7" customWidth="1"/>
    <col min="1028" max="1028" width="15.7109375" style="7" customWidth="1"/>
    <col min="1029" max="1029" width="12.5703125" style="7" customWidth="1"/>
    <col min="1030" max="1030" width="12.85546875" style="7" customWidth="1"/>
    <col min="1031" max="1031" width="12.42578125" style="7" bestFit="1" customWidth="1"/>
    <col min="1032" max="1032" width="11.5703125" style="7" customWidth="1"/>
    <col min="1033" max="1280" width="9.140625" style="7"/>
    <col min="1281" max="1281" width="5.7109375" style="7" customWidth="1"/>
    <col min="1282" max="1282" width="10.85546875" style="7" customWidth="1"/>
    <col min="1283" max="1283" width="22" style="7" customWidth="1"/>
    <col min="1284" max="1284" width="15.7109375" style="7" customWidth="1"/>
    <col min="1285" max="1285" width="12.5703125" style="7" customWidth="1"/>
    <col min="1286" max="1286" width="12.85546875" style="7" customWidth="1"/>
    <col min="1287" max="1287" width="12.42578125" style="7" bestFit="1" customWidth="1"/>
    <col min="1288" max="1288" width="11.5703125" style="7" customWidth="1"/>
    <col min="1289" max="1536" width="9.140625" style="7"/>
    <col min="1537" max="1537" width="5.7109375" style="7" customWidth="1"/>
    <col min="1538" max="1538" width="10.85546875" style="7" customWidth="1"/>
    <col min="1539" max="1539" width="22" style="7" customWidth="1"/>
    <col min="1540" max="1540" width="15.7109375" style="7" customWidth="1"/>
    <col min="1541" max="1541" width="12.5703125" style="7" customWidth="1"/>
    <col min="1542" max="1542" width="12.85546875" style="7" customWidth="1"/>
    <col min="1543" max="1543" width="12.42578125" style="7" bestFit="1" customWidth="1"/>
    <col min="1544" max="1544" width="11.5703125" style="7" customWidth="1"/>
    <col min="1545" max="1792" width="9.140625" style="7"/>
    <col min="1793" max="1793" width="5.7109375" style="7" customWidth="1"/>
    <col min="1794" max="1794" width="10.85546875" style="7" customWidth="1"/>
    <col min="1795" max="1795" width="22" style="7" customWidth="1"/>
    <col min="1796" max="1796" width="15.7109375" style="7" customWidth="1"/>
    <col min="1797" max="1797" width="12.5703125" style="7" customWidth="1"/>
    <col min="1798" max="1798" width="12.85546875" style="7" customWidth="1"/>
    <col min="1799" max="1799" width="12.42578125" style="7" bestFit="1" customWidth="1"/>
    <col min="1800" max="1800" width="11.5703125" style="7" customWidth="1"/>
    <col min="1801" max="2048" width="9.140625" style="7"/>
    <col min="2049" max="2049" width="5.7109375" style="7" customWidth="1"/>
    <col min="2050" max="2050" width="10.85546875" style="7" customWidth="1"/>
    <col min="2051" max="2051" width="22" style="7" customWidth="1"/>
    <col min="2052" max="2052" width="15.7109375" style="7" customWidth="1"/>
    <col min="2053" max="2053" width="12.5703125" style="7" customWidth="1"/>
    <col min="2054" max="2054" width="12.85546875" style="7" customWidth="1"/>
    <col min="2055" max="2055" width="12.42578125" style="7" bestFit="1" customWidth="1"/>
    <col min="2056" max="2056" width="11.5703125" style="7" customWidth="1"/>
    <col min="2057" max="2304" width="9.140625" style="7"/>
    <col min="2305" max="2305" width="5.7109375" style="7" customWidth="1"/>
    <col min="2306" max="2306" width="10.85546875" style="7" customWidth="1"/>
    <col min="2307" max="2307" width="22" style="7" customWidth="1"/>
    <col min="2308" max="2308" width="15.7109375" style="7" customWidth="1"/>
    <col min="2309" max="2309" width="12.5703125" style="7" customWidth="1"/>
    <col min="2310" max="2310" width="12.85546875" style="7" customWidth="1"/>
    <col min="2311" max="2311" width="12.42578125" style="7" bestFit="1" customWidth="1"/>
    <col min="2312" max="2312" width="11.5703125" style="7" customWidth="1"/>
    <col min="2313" max="2560" width="9.140625" style="7"/>
    <col min="2561" max="2561" width="5.7109375" style="7" customWidth="1"/>
    <col min="2562" max="2562" width="10.85546875" style="7" customWidth="1"/>
    <col min="2563" max="2563" width="22" style="7" customWidth="1"/>
    <col min="2564" max="2564" width="15.7109375" style="7" customWidth="1"/>
    <col min="2565" max="2565" width="12.5703125" style="7" customWidth="1"/>
    <col min="2566" max="2566" width="12.85546875" style="7" customWidth="1"/>
    <col min="2567" max="2567" width="12.42578125" style="7" bestFit="1" customWidth="1"/>
    <col min="2568" max="2568" width="11.5703125" style="7" customWidth="1"/>
    <col min="2569" max="2816" width="9.140625" style="7"/>
    <col min="2817" max="2817" width="5.7109375" style="7" customWidth="1"/>
    <col min="2818" max="2818" width="10.85546875" style="7" customWidth="1"/>
    <col min="2819" max="2819" width="22" style="7" customWidth="1"/>
    <col min="2820" max="2820" width="15.7109375" style="7" customWidth="1"/>
    <col min="2821" max="2821" width="12.5703125" style="7" customWidth="1"/>
    <col min="2822" max="2822" width="12.85546875" style="7" customWidth="1"/>
    <col min="2823" max="2823" width="12.42578125" style="7" bestFit="1" customWidth="1"/>
    <col min="2824" max="2824" width="11.5703125" style="7" customWidth="1"/>
    <col min="2825" max="3072" width="9.140625" style="7"/>
    <col min="3073" max="3073" width="5.7109375" style="7" customWidth="1"/>
    <col min="3074" max="3074" width="10.85546875" style="7" customWidth="1"/>
    <col min="3075" max="3075" width="22" style="7" customWidth="1"/>
    <col min="3076" max="3076" width="15.7109375" style="7" customWidth="1"/>
    <col min="3077" max="3077" width="12.5703125" style="7" customWidth="1"/>
    <col min="3078" max="3078" width="12.85546875" style="7" customWidth="1"/>
    <col min="3079" max="3079" width="12.42578125" style="7" bestFit="1" customWidth="1"/>
    <col min="3080" max="3080" width="11.5703125" style="7" customWidth="1"/>
    <col min="3081" max="3328" width="9.140625" style="7"/>
    <col min="3329" max="3329" width="5.7109375" style="7" customWidth="1"/>
    <col min="3330" max="3330" width="10.85546875" style="7" customWidth="1"/>
    <col min="3331" max="3331" width="22" style="7" customWidth="1"/>
    <col min="3332" max="3332" width="15.7109375" style="7" customWidth="1"/>
    <col min="3333" max="3333" width="12.5703125" style="7" customWidth="1"/>
    <col min="3334" max="3334" width="12.85546875" style="7" customWidth="1"/>
    <col min="3335" max="3335" width="12.42578125" style="7" bestFit="1" customWidth="1"/>
    <col min="3336" max="3336" width="11.5703125" style="7" customWidth="1"/>
    <col min="3337" max="3584" width="9.140625" style="7"/>
    <col min="3585" max="3585" width="5.7109375" style="7" customWidth="1"/>
    <col min="3586" max="3586" width="10.85546875" style="7" customWidth="1"/>
    <col min="3587" max="3587" width="22" style="7" customWidth="1"/>
    <col min="3588" max="3588" width="15.7109375" style="7" customWidth="1"/>
    <col min="3589" max="3589" width="12.5703125" style="7" customWidth="1"/>
    <col min="3590" max="3590" width="12.85546875" style="7" customWidth="1"/>
    <col min="3591" max="3591" width="12.42578125" style="7" bestFit="1" customWidth="1"/>
    <col min="3592" max="3592" width="11.5703125" style="7" customWidth="1"/>
    <col min="3593" max="3840" width="9.140625" style="7"/>
    <col min="3841" max="3841" width="5.7109375" style="7" customWidth="1"/>
    <col min="3842" max="3842" width="10.85546875" style="7" customWidth="1"/>
    <col min="3843" max="3843" width="22" style="7" customWidth="1"/>
    <col min="3844" max="3844" width="15.7109375" style="7" customWidth="1"/>
    <col min="3845" max="3845" width="12.5703125" style="7" customWidth="1"/>
    <col min="3846" max="3846" width="12.85546875" style="7" customWidth="1"/>
    <col min="3847" max="3847" width="12.42578125" style="7" bestFit="1" customWidth="1"/>
    <col min="3848" max="3848" width="11.5703125" style="7" customWidth="1"/>
    <col min="3849" max="4096" width="9.140625" style="7"/>
    <col min="4097" max="4097" width="5.7109375" style="7" customWidth="1"/>
    <col min="4098" max="4098" width="10.85546875" style="7" customWidth="1"/>
    <col min="4099" max="4099" width="22" style="7" customWidth="1"/>
    <col min="4100" max="4100" width="15.7109375" style="7" customWidth="1"/>
    <col min="4101" max="4101" width="12.5703125" style="7" customWidth="1"/>
    <col min="4102" max="4102" width="12.85546875" style="7" customWidth="1"/>
    <col min="4103" max="4103" width="12.42578125" style="7" bestFit="1" customWidth="1"/>
    <col min="4104" max="4104" width="11.5703125" style="7" customWidth="1"/>
    <col min="4105" max="4352" width="9.140625" style="7"/>
    <col min="4353" max="4353" width="5.7109375" style="7" customWidth="1"/>
    <col min="4354" max="4354" width="10.85546875" style="7" customWidth="1"/>
    <col min="4355" max="4355" width="22" style="7" customWidth="1"/>
    <col min="4356" max="4356" width="15.7109375" style="7" customWidth="1"/>
    <col min="4357" max="4357" width="12.5703125" style="7" customWidth="1"/>
    <col min="4358" max="4358" width="12.85546875" style="7" customWidth="1"/>
    <col min="4359" max="4359" width="12.42578125" style="7" bestFit="1" customWidth="1"/>
    <col min="4360" max="4360" width="11.5703125" style="7" customWidth="1"/>
    <col min="4361" max="4608" width="9.140625" style="7"/>
    <col min="4609" max="4609" width="5.7109375" style="7" customWidth="1"/>
    <col min="4610" max="4610" width="10.85546875" style="7" customWidth="1"/>
    <col min="4611" max="4611" width="22" style="7" customWidth="1"/>
    <col min="4612" max="4612" width="15.7109375" style="7" customWidth="1"/>
    <col min="4613" max="4613" width="12.5703125" style="7" customWidth="1"/>
    <col min="4614" max="4614" width="12.85546875" style="7" customWidth="1"/>
    <col min="4615" max="4615" width="12.42578125" style="7" bestFit="1" customWidth="1"/>
    <col min="4616" max="4616" width="11.5703125" style="7" customWidth="1"/>
    <col min="4617" max="4864" width="9.140625" style="7"/>
    <col min="4865" max="4865" width="5.7109375" style="7" customWidth="1"/>
    <col min="4866" max="4866" width="10.85546875" style="7" customWidth="1"/>
    <col min="4867" max="4867" width="22" style="7" customWidth="1"/>
    <col min="4868" max="4868" width="15.7109375" style="7" customWidth="1"/>
    <col min="4869" max="4869" width="12.5703125" style="7" customWidth="1"/>
    <col min="4870" max="4870" width="12.85546875" style="7" customWidth="1"/>
    <col min="4871" max="4871" width="12.42578125" style="7" bestFit="1" customWidth="1"/>
    <col min="4872" max="4872" width="11.5703125" style="7" customWidth="1"/>
    <col min="4873" max="5120" width="9.140625" style="7"/>
    <col min="5121" max="5121" width="5.7109375" style="7" customWidth="1"/>
    <col min="5122" max="5122" width="10.85546875" style="7" customWidth="1"/>
    <col min="5123" max="5123" width="22" style="7" customWidth="1"/>
    <col min="5124" max="5124" width="15.7109375" style="7" customWidth="1"/>
    <col min="5125" max="5125" width="12.5703125" style="7" customWidth="1"/>
    <col min="5126" max="5126" width="12.85546875" style="7" customWidth="1"/>
    <col min="5127" max="5127" width="12.42578125" style="7" bestFit="1" customWidth="1"/>
    <col min="5128" max="5128" width="11.5703125" style="7" customWidth="1"/>
    <col min="5129" max="5376" width="9.140625" style="7"/>
    <col min="5377" max="5377" width="5.7109375" style="7" customWidth="1"/>
    <col min="5378" max="5378" width="10.85546875" style="7" customWidth="1"/>
    <col min="5379" max="5379" width="22" style="7" customWidth="1"/>
    <col min="5380" max="5380" width="15.7109375" style="7" customWidth="1"/>
    <col min="5381" max="5381" width="12.5703125" style="7" customWidth="1"/>
    <col min="5382" max="5382" width="12.85546875" style="7" customWidth="1"/>
    <col min="5383" max="5383" width="12.42578125" style="7" bestFit="1" customWidth="1"/>
    <col min="5384" max="5384" width="11.5703125" style="7" customWidth="1"/>
    <col min="5385" max="5632" width="9.140625" style="7"/>
    <col min="5633" max="5633" width="5.7109375" style="7" customWidth="1"/>
    <col min="5634" max="5634" width="10.85546875" style="7" customWidth="1"/>
    <col min="5635" max="5635" width="22" style="7" customWidth="1"/>
    <col min="5636" max="5636" width="15.7109375" style="7" customWidth="1"/>
    <col min="5637" max="5637" width="12.5703125" style="7" customWidth="1"/>
    <col min="5638" max="5638" width="12.85546875" style="7" customWidth="1"/>
    <col min="5639" max="5639" width="12.42578125" style="7" bestFit="1" customWidth="1"/>
    <col min="5640" max="5640" width="11.5703125" style="7" customWidth="1"/>
    <col min="5641" max="5888" width="9.140625" style="7"/>
    <col min="5889" max="5889" width="5.7109375" style="7" customWidth="1"/>
    <col min="5890" max="5890" width="10.85546875" style="7" customWidth="1"/>
    <col min="5891" max="5891" width="22" style="7" customWidth="1"/>
    <col min="5892" max="5892" width="15.7109375" style="7" customWidth="1"/>
    <col min="5893" max="5893" width="12.5703125" style="7" customWidth="1"/>
    <col min="5894" max="5894" width="12.85546875" style="7" customWidth="1"/>
    <col min="5895" max="5895" width="12.42578125" style="7" bestFit="1" customWidth="1"/>
    <col min="5896" max="5896" width="11.5703125" style="7" customWidth="1"/>
    <col min="5897" max="6144" width="9.140625" style="7"/>
    <col min="6145" max="6145" width="5.7109375" style="7" customWidth="1"/>
    <col min="6146" max="6146" width="10.85546875" style="7" customWidth="1"/>
    <col min="6147" max="6147" width="22" style="7" customWidth="1"/>
    <col min="6148" max="6148" width="15.7109375" style="7" customWidth="1"/>
    <col min="6149" max="6149" width="12.5703125" style="7" customWidth="1"/>
    <col min="6150" max="6150" width="12.85546875" style="7" customWidth="1"/>
    <col min="6151" max="6151" width="12.42578125" style="7" bestFit="1" customWidth="1"/>
    <col min="6152" max="6152" width="11.5703125" style="7" customWidth="1"/>
    <col min="6153" max="6400" width="9.140625" style="7"/>
    <col min="6401" max="6401" width="5.7109375" style="7" customWidth="1"/>
    <col min="6402" max="6402" width="10.85546875" style="7" customWidth="1"/>
    <col min="6403" max="6403" width="22" style="7" customWidth="1"/>
    <col min="6404" max="6404" width="15.7109375" style="7" customWidth="1"/>
    <col min="6405" max="6405" width="12.5703125" style="7" customWidth="1"/>
    <col min="6406" max="6406" width="12.85546875" style="7" customWidth="1"/>
    <col min="6407" max="6407" width="12.42578125" style="7" bestFit="1" customWidth="1"/>
    <col min="6408" max="6408" width="11.5703125" style="7" customWidth="1"/>
    <col min="6409" max="6656" width="9.140625" style="7"/>
    <col min="6657" max="6657" width="5.7109375" style="7" customWidth="1"/>
    <col min="6658" max="6658" width="10.85546875" style="7" customWidth="1"/>
    <col min="6659" max="6659" width="22" style="7" customWidth="1"/>
    <col min="6660" max="6660" width="15.7109375" style="7" customWidth="1"/>
    <col min="6661" max="6661" width="12.5703125" style="7" customWidth="1"/>
    <col min="6662" max="6662" width="12.85546875" style="7" customWidth="1"/>
    <col min="6663" max="6663" width="12.42578125" style="7" bestFit="1" customWidth="1"/>
    <col min="6664" max="6664" width="11.5703125" style="7" customWidth="1"/>
    <col min="6665" max="6912" width="9.140625" style="7"/>
    <col min="6913" max="6913" width="5.7109375" style="7" customWidth="1"/>
    <col min="6914" max="6914" width="10.85546875" style="7" customWidth="1"/>
    <col min="6915" max="6915" width="22" style="7" customWidth="1"/>
    <col min="6916" max="6916" width="15.7109375" style="7" customWidth="1"/>
    <col min="6917" max="6917" width="12.5703125" style="7" customWidth="1"/>
    <col min="6918" max="6918" width="12.85546875" style="7" customWidth="1"/>
    <col min="6919" max="6919" width="12.42578125" style="7" bestFit="1" customWidth="1"/>
    <col min="6920" max="6920" width="11.5703125" style="7" customWidth="1"/>
    <col min="6921" max="7168" width="9.140625" style="7"/>
    <col min="7169" max="7169" width="5.7109375" style="7" customWidth="1"/>
    <col min="7170" max="7170" width="10.85546875" style="7" customWidth="1"/>
    <col min="7171" max="7171" width="22" style="7" customWidth="1"/>
    <col min="7172" max="7172" width="15.7109375" style="7" customWidth="1"/>
    <col min="7173" max="7173" width="12.5703125" style="7" customWidth="1"/>
    <col min="7174" max="7174" width="12.85546875" style="7" customWidth="1"/>
    <col min="7175" max="7175" width="12.42578125" style="7" bestFit="1" customWidth="1"/>
    <col min="7176" max="7176" width="11.5703125" style="7" customWidth="1"/>
    <col min="7177" max="7424" width="9.140625" style="7"/>
    <col min="7425" max="7425" width="5.7109375" style="7" customWidth="1"/>
    <col min="7426" max="7426" width="10.85546875" style="7" customWidth="1"/>
    <col min="7427" max="7427" width="22" style="7" customWidth="1"/>
    <col min="7428" max="7428" width="15.7109375" style="7" customWidth="1"/>
    <col min="7429" max="7429" width="12.5703125" style="7" customWidth="1"/>
    <col min="7430" max="7430" width="12.85546875" style="7" customWidth="1"/>
    <col min="7431" max="7431" width="12.42578125" style="7" bestFit="1" customWidth="1"/>
    <col min="7432" max="7432" width="11.5703125" style="7" customWidth="1"/>
    <col min="7433" max="7680" width="9.140625" style="7"/>
    <col min="7681" max="7681" width="5.7109375" style="7" customWidth="1"/>
    <col min="7682" max="7682" width="10.85546875" style="7" customWidth="1"/>
    <col min="7683" max="7683" width="22" style="7" customWidth="1"/>
    <col min="7684" max="7684" width="15.7109375" style="7" customWidth="1"/>
    <col min="7685" max="7685" width="12.5703125" style="7" customWidth="1"/>
    <col min="7686" max="7686" width="12.85546875" style="7" customWidth="1"/>
    <col min="7687" max="7687" width="12.42578125" style="7" bestFit="1" customWidth="1"/>
    <col min="7688" max="7688" width="11.5703125" style="7" customWidth="1"/>
    <col min="7689" max="7936" width="9.140625" style="7"/>
    <col min="7937" max="7937" width="5.7109375" style="7" customWidth="1"/>
    <col min="7938" max="7938" width="10.85546875" style="7" customWidth="1"/>
    <col min="7939" max="7939" width="22" style="7" customWidth="1"/>
    <col min="7940" max="7940" width="15.7109375" style="7" customWidth="1"/>
    <col min="7941" max="7941" width="12.5703125" style="7" customWidth="1"/>
    <col min="7942" max="7942" width="12.85546875" style="7" customWidth="1"/>
    <col min="7943" max="7943" width="12.42578125" style="7" bestFit="1" customWidth="1"/>
    <col min="7944" max="7944" width="11.5703125" style="7" customWidth="1"/>
    <col min="7945" max="8192" width="9.140625" style="7"/>
    <col min="8193" max="8193" width="5.7109375" style="7" customWidth="1"/>
    <col min="8194" max="8194" width="10.85546875" style="7" customWidth="1"/>
    <col min="8195" max="8195" width="22" style="7" customWidth="1"/>
    <col min="8196" max="8196" width="15.7109375" style="7" customWidth="1"/>
    <col min="8197" max="8197" width="12.5703125" style="7" customWidth="1"/>
    <col min="8198" max="8198" width="12.85546875" style="7" customWidth="1"/>
    <col min="8199" max="8199" width="12.42578125" style="7" bestFit="1" customWidth="1"/>
    <col min="8200" max="8200" width="11.5703125" style="7" customWidth="1"/>
    <col min="8201" max="8448" width="9.140625" style="7"/>
    <col min="8449" max="8449" width="5.7109375" style="7" customWidth="1"/>
    <col min="8450" max="8450" width="10.85546875" style="7" customWidth="1"/>
    <col min="8451" max="8451" width="22" style="7" customWidth="1"/>
    <col min="8452" max="8452" width="15.7109375" style="7" customWidth="1"/>
    <col min="8453" max="8453" width="12.5703125" style="7" customWidth="1"/>
    <col min="8454" max="8454" width="12.85546875" style="7" customWidth="1"/>
    <col min="8455" max="8455" width="12.42578125" style="7" bestFit="1" customWidth="1"/>
    <col min="8456" max="8456" width="11.5703125" style="7" customWidth="1"/>
    <col min="8457" max="8704" width="9.140625" style="7"/>
    <col min="8705" max="8705" width="5.7109375" style="7" customWidth="1"/>
    <col min="8706" max="8706" width="10.85546875" style="7" customWidth="1"/>
    <col min="8707" max="8707" width="22" style="7" customWidth="1"/>
    <col min="8708" max="8708" width="15.7109375" style="7" customWidth="1"/>
    <col min="8709" max="8709" width="12.5703125" style="7" customWidth="1"/>
    <col min="8710" max="8710" width="12.85546875" style="7" customWidth="1"/>
    <col min="8711" max="8711" width="12.42578125" style="7" bestFit="1" customWidth="1"/>
    <col min="8712" max="8712" width="11.5703125" style="7" customWidth="1"/>
    <col min="8713" max="8960" width="9.140625" style="7"/>
    <col min="8961" max="8961" width="5.7109375" style="7" customWidth="1"/>
    <col min="8962" max="8962" width="10.85546875" style="7" customWidth="1"/>
    <col min="8963" max="8963" width="22" style="7" customWidth="1"/>
    <col min="8964" max="8964" width="15.7109375" style="7" customWidth="1"/>
    <col min="8965" max="8965" width="12.5703125" style="7" customWidth="1"/>
    <col min="8966" max="8966" width="12.85546875" style="7" customWidth="1"/>
    <col min="8967" max="8967" width="12.42578125" style="7" bestFit="1" customWidth="1"/>
    <col min="8968" max="8968" width="11.5703125" style="7" customWidth="1"/>
    <col min="8969" max="9216" width="9.140625" style="7"/>
    <col min="9217" max="9217" width="5.7109375" style="7" customWidth="1"/>
    <col min="9218" max="9218" width="10.85546875" style="7" customWidth="1"/>
    <col min="9219" max="9219" width="22" style="7" customWidth="1"/>
    <col min="9220" max="9220" width="15.7109375" style="7" customWidth="1"/>
    <col min="9221" max="9221" width="12.5703125" style="7" customWidth="1"/>
    <col min="9222" max="9222" width="12.85546875" style="7" customWidth="1"/>
    <col min="9223" max="9223" width="12.42578125" style="7" bestFit="1" customWidth="1"/>
    <col min="9224" max="9224" width="11.5703125" style="7" customWidth="1"/>
    <col min="9225" max="9472" width="9.140625" style="7"/>
    <col min="9473" max="9473" width="5.7109375" style="7" customWidth="1"/>
    <col min="9474" max="9474" width="10.85546875" style="7" customWidth="1"/>
    <col min="9475" max="9475" width="22" style="7" customWidth="1"/>
    <col min="9476" max="9476" width="15.7109375" style="7" customWidth="1"/>
    <col min="9477" max="9477" width="12.5703125" style="7" customWidth="1"/>
    <col min="9478" max="9478" width="12.85546875" style="7" customWidth="1"/>
    <col min="9479" max="9479" width="12.42578125" style="7" bestFit="1" customWidth="1"/>
    <col min="9480" max="9480" width="11.5703125" style="7" customWidth="1"/>
    <col min="9481" max="9728" width="9.140625" style="7"/>
    <col min="9729" max="9729" width="5.7109375" style="7" customWidth="1"/>
    <col min="9730" max="9730" width="10.85546875" style="7" customWidth="1"/>
    <col min="9731" max="9731" width="22" style="7" customWidth="1"/>
    <col min="9732" max="9732" width="15.7109375" style="7" customWidth="1"/>
    <col min="9733" max="9733" width="12.5703125" style="7" customWidth="1"/>
    <col min="9734" max="9734" width="12.85546875" style="7" customWidth="1"/>
    <col min="9735" max="9735" width="12.42578125" style="7" bestFit="1" customWidth="1"/>
    <col min="9736" max="9736" width="11.5703125" style="7" customWidth="1"/>
    <col min="9737" max="9984" width="9.140625" style="7"/>
    <col min="9985" max="9985" width="5.7109375" style="7" customWidth="1"/>
    <col min="9986" max="9986" width="10.85546875" style="7" customWidth="1"/>
    <col min="9987" max="9987" width="22" style="7" customWidth="1"/>
    <col min="9988" max="9988" width="15.7109375" style="7" customWidth="1"/>
    <col min="9989" max="9989" width="12.5703125" style="7" customWidth="1"/>
    <col min="9990" max="9990" width="12.85546875" style="7" customWidth="1"/>
    <col min="9991" max="9991" width="12.42578125" style="7" bestFit="1" customWidth="1"/>
    <col min="9992" max="9992" width="11.5703125" style="7" customWidth="1"/>
    <col min="9993" max="10240" width="9.140625" style="7"/>
    <col min="10241" max="10241" width="5.7109375" style="7" customWidth="1"/>
    <col min="10242" max="10242" width="10.85546875" style="7" customWidth="1"/>
    <col min="10243" max="10243" width="22" style="7" customWidth="1"/>
    <col min="10244" max="10244" width="15.7109375" style="7" customWidth="1"/>
    <col min="10245" max="10245" width="12.5703125" style="7" customWidth="1"/>
    <col min="10246" max="10246" width="12.85546875" style="7" customWidth="1"/>
    <col min="10247" max="10247" width="12.42578125" style="7" bestFit="1" customWidth="1"/>
    <col min="10248" max="10248" width="11.5703125" style="7" customWidth="1"/>
    <col min="10249" max="10496" width="9.140625" style="7"/>
    <col min="10497" max="10497" width="5.7109375" style="7" customWidth="1"/>
    <col min="10498" max="10498" width="10.85546875" style="7" customWidth="1"/>
    <col min="10499" max="10499" width="22" style="7" customWidth="1"/>
    <col min="10500" max="10500" width="15.7109375" style="7" customWidth="1"/>
    <col min="10501" max="10501" width="12.5703125" style="7" customWidth="1"/>
    <col min="10502" max="10502" width="12.85546875" style="7" customWidth="1"/>
    <col min="10503" max="10503" width="12.42578125" style="7" bestFit="1" customWidth="1"/>
    <col min="10504" max="10504" width="11.5703125" style="7" customWidth="1"/>
    <col min="10505" max="10752" width="9.140625" style="7"/>
    <col min="10753" max="10753" width="5.7109375" style="7" customWidth="1"/>
    <col min="10754" max="10754" width="10.85546875" style="7" customWidth="1"/>
    <col min="10755" max="10755" width="22" style="7" customWidth="1"/>
    <col min="10756" max="10756" width="15.7109375" style="7" customWidth="1"/>
    <col min="10757" max="10757" width="12.5703125" style="7" customWidth="1"/>
    <col min="10758" max="10758" width="12.85546875" style="7" customWidth="1"/>
    <col min="10759" max="10759" width="12.42578125" style="7" bestFit="1" customWidth="1"/>
    <col min="10760" max="10760" width="11.5703125" style="7" customWidth="1"/>
    <col min="10761" max="11008" width="9.140625" style="7"/>
    <col min="11009" max="11009" width="5.7109375" style="7" customWidth="1"/>
    <col min="11010" max="11010" width="10.85546875" style="7" customWidth="1"/>
    <col min="11011" max="11011" width="22" style="7" customWidth="1"/>
    <col min="11012" max="11012" width="15.7109375" style="7" customWidth="1"/>
    <col min="11013" max="11013" width="12.5703125" style="7" customWidth="1"/>
    <col min="11014" max="11014" width="12.85546875" style="7" customWidth="1"/>
    <col min="11015" max="11015" width="12.42578125" style="7" bestFit="1" customWidth="1"/>
    <col min="11016" max="11016" width="11.5703125" style="7" customWidth="1"/>
    <col min="11017" max="11264" width="9.140625" style="7"/>
    <col min="11265" max="11265" width="5.7109375" style="7" customWidth="1"/>
    <col min="11266" max="11266" width="10.85546875" style="7" customWidth="1"/>
    <col min="11267" max="11267" width="22" style="7" customWidth="1"/>
    <col min="11268" max="11268" width="15.7109375" style="7" customWidth="1"/>
    <col min="11269" max="11269" width="12.5703125" style="7" customWidth="1"/>
    <col min="11270" max="11270" width="12.85546875" style="7" customWidth="1"/>
    <col min="11271" max="11271" width="12.42578125" style="7" bestFit="1" customWidth="1"/>
    <col min="11272" max="11272" width="11.5703125" style="7" customWidth="1"/>
    <col min="11273" max="11520" width="9.140625" style="7"/>
    <col min="11521" max="11521" width="5.7109375" style="7" customWidth="1"/>
    <col min="11522" max="11522" width="10.85546875" style="7" customWidth="1"/>
    <col min="11523" max="11523" width="22" style="7" customWidth="1"/>
    <col min="11524" max="11524" width="15.7109375" style="7" customWidth="1"/>
    <col min="11525" max="11525" width="12.5703125" style="7" customWidth="1"/>
    <col min="11526" max="11526" width="12.85546875" style="7" customWidth="1"/>
    <col min="11527" max="11527" width="12.42578125" style="7" bestFit="1" customWidth="1"/>
    <col min="11528" max="11528" width="11.5703125" style="7" customWidth="1"/>
    <col min="11529" max="11776" width="9.140625" style="7"/>
    <col min="11777" max="11777" width="5.7109375" style="7" customWidth="1"/>
    <col min="11778" max="11778" width="10.85546875" style="7" customWidth="1"/>
    <col min="11779" max="11779" width="22" style="7" customWidth="1"/>
    <col min="11780" max="11780" width="15.7109375" style="7" customWidth="1"/>
    <col min="11781" max="11781" width="12.5703125" style="7" customWidth="1"/>
    <col min="11782" max="11782" width="12.85546875" style="7" customWidth="1"/>
    <col min="11783" max="11783" width="12.42578125" style="7" bestFit="1" customWidth="1"/>
    <col min="11784" max="11784" width="11.5703125" style="7" customWidth="1"/>
    <col min="11785" max="12032" width="9.140625" style="7"/>
    <col min="12033" max="12033" width="5.7109375" style="7" customWidth="1"/>
    <col min="12034" max="12034" width="10.85546875" style="7" customWidth="1"/>
    <col min="12035" max="12035" width="22" style="7" customWidth="1"/>
    <col min="12036" max="12036" width="15.7109375" style="7" customWidth="1"/>
    <col min="12037" max="12037" width="12.5703125" style="7" customWidth="1"/>
    <col min="12038" max="12038" width="12.85546875" style="7" customWidth="1"/>
    <col min="12039" max="12039" width="12.42578125" style="7" bestFit="1" customWidth="1"/>
    <col min="12040" max="12040" width="11.5703125" style="7" customWidth="1"/>
    <col min="12041" max="12288" width="9.140625" style="7"/>
    <col min="12289" max="12289" width="5.7109375" style="7" customWidth="1"/>
    <col min="12290" max="12290" width="10.85546875" style="7" customWidth="1"/>
    <col min="12291" max="12291" width="22" style="7" customWidth="1"/>
    <col min="12292" max="12292" width="15.7109375" style="7" customWidth="1"/>
    <col min="12293" max="12293" width="12.5703125" style="7" customWidth="1"/>
    <col min="12294" max="12294" width="12.85546875" style="7" customWidth="1"/>
    <col min="12295" max="12295" width="12.42578125" style="7" bestFit="1" customWidth="1"/>
    <col min="12296" max="12296" width="11.5703125" style="7" customWidth="1"/>
    <col min="12297" max="12544" width="9.140625" style="7"/>
    <col min="12545" max="12545" width="5.7109375" style="7" customWidth="1"/>
    <col min="12546" max="12546" width="10.85546875" style="7" customWidth="1"/>
    <col min="12547" max="12547" width="22" style="7" customWidth="1"/>
    <col min="12548" max="12548" width="15.7109375" style="7" customWidth="1"/>
    <col min="12549" max="12549" width="12.5703125" style="7" customWidth="1"/>
    <col min="12550" max="12550" width="12.85546875" style="7" customWidth="1"/>
    <col min="12551" max="12551" width="12.42578125" style="7" bestFit="1" customWidth="1"/>
    <col min="12552" max="12552" width="11.5703125" style="7" customWidth="1"/>
    <col min="12553" max="12800" width="9.140625" style="7"/>
    <col min="12801" max="12801" width="5.7109375" style="7" customWidth="1"/>
    <col min="12802" max="12802" width="10.85546875" style="7" customWidth="1"/>
    <col min="12803" max="12803" width="22" style="7" customWidth="1"/>
    <col min="12804" max="12804" width="15.7109375" style="7" customWidth="1"/>
    <col min="12805" max="12805" width="12.5703125" style="7" customWidth="1"/>
    <col min="12806" max="12806" width="12.85546875" style="7" customWidth="1"/>
    <col min="12807" max="12807" width="12.42578125" style="7" bestFit="1" customWidth="1"/>
    <col min="12808" max="12808" width="11.5703125" style="7" customWidth="1"/>
    <col min="12809" max="13056" width="9.140625" style="7"/>
    <col min="13057" max="13057" width="5.7109375" style="7" customWidth="1"/>
    <col min="13058" max="13058" width="10.85546875" style="7" customWidth="1"/>
    <col min="13059" max="13059" width="22" style="7" customWidth="1"/>
    <col min="13060" max="13060" width="15.7109375" style="7" customWidth="1"/>
    <col min="13061" max="13061" width="12.5703125" style="7" customWidth="1"/>
    <col min="13062" max="13062" width="12.85546875" style="7" customWidth="1"/>
    <col min="13063" max="13063" width="12.42578125" style="7" bestFit="1" customWidth="1"/>
    <col min="13064" max="13064" width="11.5703125" style="7" customWidth="1"/>
    <col min="13065" max="13312" width="9.140625" style="7"/>
    <col min="13313" max="13313" width="5.7109375" style="7" customWidth="1"/>
    <col min="13314" max="13314" width="10.85546875" style="7" customWidth="1"/>
    <col min="13315" max="13315" width="22" style="7" customWidth="1"/>
    <col min="13316" max="13316" width="15.7109375" style="7" customWidth="1"/>
    <col min="13317" max="13317" width="12.5703125" style="7" customWidth="1"/>
    <col min="13318" max="13318" width="12.85546875" style="7" customWidth="1"/>
    <col min="13319" max="13319" width="12.42578125" style="7" bestFit="1" customWidth="1"/>
    <col min="13320" max="13320" width="11.5703125" style="7" customWidth="1"/>
    <col min="13321" max="13568" width="9.140625" style="7"/>
    <col min="13569" max="13569" width="5.7109375" style="7" customWidth="1"/>
    <col min="13570" max="13570" width="10.85546875" style="7" customWidth="1"/>
    <col min="13571" max="13571" width="22" style="7" customWidth="1"/>
    <col min="13572" max="13572" width="15.7109375" style="7" customWidth="1"/>
    <col min="13573" max="13573" width="12.5703125" style="7" customWidth="1"/>
    <col min="13574" max="13574" width="12.85546875" style="7" customWidth="1"/>
    <col min="13575" max="13575" width="12.42578125" style="7" bestFit="1" customWidth="1"/>
    <col min="13576" max="13576" width="11.5703125" style="7" customWidth="1"/>
    <col min="13577" max="13824" width="9.140625" style="7"/>
    <col min="13825" max="13825" width="5.7109375" style="7" customWidth="1"/>
    <col min="13826" max="13826" width="10.85546875" style="7" customWidth="1"/>
    <col min="13827" max="13827" width="22" style="7" customWidth="1"/>
    <col min="13828" max="13828" width="15.7109375" style="7" customWidth="1"/>
    <col min="13829" max="13829" width="12.5703125" style="7" customWidth="1"/>
    <col min="13830" max="13830" width="12.85546875" style="7" customWidth="1"/>
    <col min="13831" max="13831" width="12.42578125" style="7" bestFit="1" customWidth="1"/>
    <col min="13832" max="13832" width="11.5703125" style="7" customWidth="1"/>
    <col min="13833" max="14080" width="9.140625" style="7"/>
    <col min="14081" max="14081" width="5.7109375" style="7" customWidth="1"/>
    <col min="14082" max="14082" width="10.85546875" style="7" customWidth="1"/>
    <col min="14083" max="14083" width="22" style="7" customWidth="1"/>
    <col min="14084" max="14084" width="15.7109375" style="7" customWidth="1"/>
    <col min="14085" max="14085" width="12.5703125" style="7" customWidth="1"/>
    <col min="14086" max="14086" width="12.85546875" style="7" customWidth="1"/>
    <col min="14087" max="14087" width="12.42578125" style="7" bestFit="1" customWidth="1"/>
    <col min="14088" max="14088" width="11.5703125" style="7" customWidth="1"/>
    <col min="14089" max="14336" width="9.140625" style="7"/>
    <col min="14337" max="14337" width="5.7109375" style="7" customWidth="1"/>
    <col min="14338" max="14338" width="10.85546875" style="7" customWidth="1"/>
    <col min="14339" max="14339" width="22" style="7" customWidth="1"/>
    <col min="14340" max="14340" width="15.7109375" style="7" customWidth="1"/>
    <col min="14341" max="14341" width="12.5703125" style="7" customWidth="1"/>
    <col min="14342" max="14342" width="12.85546875" style="7" customWidth="1"/>
    <col min="14343" max="14343" width="12.42578125" style="7" bestFit="1" customWidth="1"/>
    <col min="14344" max="14344" width="11.5703125" style="7" customWidth="1"/>
    <col min="14345" max="14592" width="9.140625" style="7"/>
    <col min="14593" max="14593" width="5.7109375" style="7" customWidth="1"/>
    <col min="14594" max="14594" width="10.85546875" style="7" customWidth="1"/>
    <col min="14595" max="14595" width="22" style="7" customWidth="1"/>
    <col min="14596" max="14596" width="15.7109375" style="7" customWidth="1"/>
    <col min="14597" max="14597" width="12.5703125" style="7" customWidth="1"/>
    <col min="14598" max="14598" width="12.85546875" style="7" customWidth="1"/>
    <col min="14599" max="14599" width="12.42578125" style="7" bestFit="1" customWidth="1"/>
    <col min="14600" max="14600" width="11.5703125" style="7" customWidth="1"/>
    <col min="14601" max="14848" width="9.140625" style="7"/>
    <col min="14849" max="14849" width="5.7109375" style="7" customWidth="1"/>
    <col min="14850" max="14850" width="10.85546875" style="7" customWidth="1"/>
    <col min="14851" max="14851" width="22" style="7" customWidth="1"/>
    <col min="14852" max="14852" width="15.7109375" style="7" customWidth="1"/>
    <col min="14853" max="14853" width="12.5703125" style="7" customWidth="1"/>
    <col min="14854" max="14854" width="12.85546875" style="7" customWidth="1"/>
    <col min="14855" max="14855" width="12.42578125" style="7" bestFit="1" customWidth="1"/>
    <col min="14856" max="14856" width="11.5703125" style="7" customWidth="1"/>
    <col min="14857" max="15104" width="9.140625" style="7"/>
    <col min="15105" max="15105" width="5.7109375" style="7" customWidth="1"/>
    <col min="15106" max="15106" width="10.85546875" style="7" customWidth="1"/>
    <col min="15107" max="15107" width="22" style="7" customWidth="1"/>
    <col min="15108" max="15108" width="15.7109375" style="7" customWidth="1"/>
    <col min="15109" max="15109" width="12.5703125" style="7" customWidth="1"/>
    <col min="15110" max="15110" width="12.85546875" style="7" customWidth="1"/>
    <col min="15111" max="15111" width="12.42578125" style="7" bestFit="1" customWidth="1"/>
    <col min="15112" max="15112" width="11.5703125" style="7" customWidth="1"/>
    <col min="15113" max="15360" width="9.140625" style="7"/>
    <col min="15361" max="15361" width="5.7109375" style="7" customWidth="1"/>
    <col min="15362" max="15362" width="10.85546875" style="7" customWidth="1"/>
    <col min="15363" max="15363" width="22" style="7" customWidth="1"/>
    <col min="15364" max="15364" width="15.7109375" style="7" customWidth="1"/>
    <col min="15365" max="15365" width="12.5703125" style="7" customWidth="1"/>
    <col min="15366" max="15366" width="12.85546875" style="7" customWidth="1"/>
    <col min="15367" max="15367" width="12.42578125" style="7" bestFit="1" customWidth="1"/>
    <col min="15368" max="15368" width="11.5703125" style="7" customWidth="1"/>
    <col min="15369" max="15616" width="9.140625" style="7"/>
    <col min="15617" max="15617" width="5.7109375" style="7" customWidth="1"/>
    <col min="15618" max="15618" width="10.85546875" style="7" customWidth="1"/>
    <col min="15619" max="15619" width="22" style="7" customWidth="1"/>
    <col min="15620" max="15620" width="15.7109375" style="7" customWidth="1"/>
    <col min="15621" max="15621" width="12.5703125" style="7" customWidth="1"/>
    <col min="15622" max="15622" width="12.85546875" style="7" customWidth="1"/>
    <col min="15623" max="15623" width="12.42578125" style="7" bestFit="1" customWidth="1"/>
    <col min="15624" max="15624" width="11.5703125" style="7" customWidth="1"/>
    <col min="15625" max="15872" width="9.140625" style="7"/>
    <col min="15873" max="15873" width="5.7109375" style="7" customWidth="1"/>
    <col min="15874" max="15874" width="10.85546875" style="7" customWidth="1"/>
    <col min="15875" max="15875" width="22" style="7" customWidth="1"/>
    <col min="15876" max="15876" width="15.7109375" style="7" customWidth="1"/>
    <col min="15877" max="15877" width="12.5703125" style="7" customWidth="1"/>
    <col min="15878" max="15878" width="12.85546875" style="7" customWidth="1"/>
    <col min="15879" max="15879" width="12.42578125" style="7" bestFit="1" customWidth="1"/>
    <col min="15880" max="15880" width="11.5703125" style="7" customWidth="1"/>
    <col min="15881" max="16128" width="9.140625" style="7"/>
    <col min="16129" max="16129" width="5.7109375" style="7" customWidth="1"/>
    <col min="16130" max="16130" width="10.85546875" style="7" customWidth="1"/>
    <col min="16131" max="16131" width="22" style="7" customWidth="1"/>
    <col min="16132" max="16132" width="15.7109375" style="7" customWidth="1"/>
    <col min="16133" max="16133" width="12.5703125" style="7" customWidth="1"/>
    <col min="16134" max="16134" width="12.85546875" style="7" customWidth="1"/>
    <col min="16135" max="16135" width="12.42578125" style="7" bestFit="1" customWidth="1"/>
    <col min="16136" max="16136" width="11.5703125" style="7" customWidth="1"/>
    <col min="16137" max="16384" width="9.140625" style="7"/>
  </cols>
  <sheetData>
    <row r="1" spans="1:9" ht="24" customHeight="1">
      <c r="A1" s="1" t="s">
        <v>101</v>
      </c>
      <c r="B1" s="2"/>
      <c r="C1" s="1"/>
      <c r="D1" s="3"/>
      <c r="E1" s="4"/>
      <c r="F1" s="5"/>
      <c r="G1" s="5"/>
      <c r="H1" s="6"/>
    </row>
    <row r="2" spans="1:9" ht="24" customHeight="1">
      <c r="A2" s="8"/>
      <c r="B2" s="6"/>
      <c r="C2" s="9"/>
      <c r="D2" s="5"/>
      <c r="E2" s="10"/>
      <c r="F2" s="5"/>
      <c r="G2" s="5"/>
      <c r="H2" s="6"/>
    </row>
    <row r="3" spans="1:9" ht="24" customHeight="1">
      <c r="A3" s="11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1" t="s">
        <v>7</v>
      </c>
    </row>
    <row r="4" spans="1:9" ht="24" customHeight="1">
      <c r="A4" s="13"/>
      <c r="B4" s="14" t="s">
        <v>102</v>
      </c>
      <c r="C4" s="15"/>
      <c r="D4" s="16"/>
      <c r="E4" s="17"/>
      <c r="F4" s="18"/>
      <c r="G4" s="19">
        <f>'thang3-2019'!G70</f>
        <v>258561984</v>
      </c>
      <c r="H4" s="20"/>
    </row>
    <row r="5" spans="1:9" ht="24" customHeight="1">
      <c r="A5" s="21">
        <v>1</v>
      </c>
      <c r="B5" s="46">
        <v>43650</v>
      </c>
      <c r="C5" s="52" t="s">
        <v>97</v>
      </c>
      <c r="D5" s="24" t="s">
        <v>33</v>
      </c>
      <c r="E5" s="26"/>
      <c r="F5" s="26"/>
      <c r="G5" s="24"/>
      <c r="H5" s="45"/>
    </row>
    <row r="6" spans="1:9" ht="33" customHeight="1">
      <c r="A6" s="21">
        <v>2</v>
      </c>
      <c r="B6" s="46">
        <v>43650</v>
      </c>
      <c r="C6" s="73" t="s">
        <v>114</v>
      </c>
      <c r="D6" s="24"/>
      <c r="E6" s="26">
        <v>500000</v>
      </c>
      <c r="F6" s="26"/>
      <c r="G6" s="24"/>
      <c r="H6" s="45"/>
    </row>
    <row r="7" spans="1:9" ht="24" customHeight="1">
      <c r="A7" s="21">
        <v>3</v>
      </c>
      <c r="B7" s="46">
        <v>43650</v>
      </c>
      <c r="C7" s="52" t="s">
        <v>113</v>
      </c>
      <c r="D7" s="24"/>
      <c r="E7" s="26">
        <v>500000</v>
      </c>
      <c r="F7" s="26"/>
      <c r="G7" s="24"/>
      <c r="H7" s="45"/>
    </row>
    <row r="8" spans="1:9" ht="24" customHeight="1">
      <c r="A8" s="21">
        <v>4</v>
      </c>
      <c r="B8" s="46">
        <v>43650</v>
      </c>
      <c r="C8" s="52" t="s">
        <v>112</v>
      </c>
      <c r="D8" s="29"/>
      <c r="E8" s="26">
        <v>500000</v>
      </c>
      <c r="F8" s="26"/>
      <c r="G8" s="24"/>
      <c r="H8" s="45"/>
    </row>
    <row r="9" spans="1:9" ht="24" customHeight="1">
      <c r="A9" s="21">
        <v>5</v>
      </c>
      <c r="B9" s="46">
        <v>43650</v>
      </c>
      <c r="C9" s="52" t="s">
        <v>36</v>
      </c>
      <c r="D9" s="24"/>
      <c r="E9" s="26">
        <v>200000</v>
      </c>
      <c r="F9" s="26"/>
      <c r="G9" s="24"/>
      <c r="H9" s="45"/>
    </row>
    <row r="10" spans="1:9" ht="24" customHeight="1">
      <c r="A10" s="21">
        <v>6</v>
      </c>
      <c r="B10" s="46">
        <v>43650</v>
      </c>
      <c r="C10" s="54" t="s">
        <v>111</v>
      </c>
      <c r="D10" s="55"/>
      <c r="E10" s="56">
        <v>200000</v>
      </c>
      <c r="F10" s="56"/>
      <c r="G10" s="55"/>
      <c r="H10" s="57"/>
    </row>
    <row r="11" spans="1:9" ht="24" customHeight="1">
      <c r="A11" s="21">
        <v>7</v>
      </c>
      <c r="B11" s="46">
        <v>43650</v>
      </c>
      <c r="C11" s="54" t="s">
        <v>109</v>
      </c>
      <c r="D11" s="55"/>
      <c r="E11" s="56">
        <v>1000000</v>
      </c>
      <c r="F11" s="56"/>
      <c r="G11" s="55"/>
      <c r="H11" s="57"/>
      <c r="I11" s="98" t="s">
        <v>110</v>
      </c>
    </row>
    <row r="12" spans="1:9" ht="33.75" customHeight="1">
      <c r="A12" s="21">
        <v>8</v>
      </c>
      <c r="B12" s="46">
        <v>43650</v>
      </c>
      <c r="C12" s="54" t="s">
        <v>107</v>
      </c>
      <c r="D12" s="97" t="s">
        <v>108</v>
      </c>
      <c r="E12" s="56"/>
      <c r="F12" s="56"/>
      <c r="G12" s="55"/>
      <c r="H12" s="57"/>
    </row>
    <row r="13" spans="1:9" ht="24" customHeight="1">
      <c r="A13" s="21"/>
      <c r="B13" s="46">
        <v>43650</v>
      </c>
      <c r="C13" s="54" t="s">
        <v>82</v>
      </c>
      <c r="D13" s="55"/>
      <c r="E13" s="56"/>
      <c r="F13" s="56">
        <v>300000</v>
      </c>
      <c r="G13" s="55"/>
      <c r="H13" s="57"/>
    </row>
    <row r="14" spans="1:9" ht="24" customHeight="1">
      <c r="A14" s="21"/>
      <c r="B14" s="46">
        <v>43650</v>
      </c>
      <c r="C14" s="54" t="s">
        <v>106</v>
      </c>
      <c r="D14" s="55"/>
      <c r="E14" s="56"/>
      <c r="F14" s="56">
        <v>225000</v>
      </c>
      <c r="G14" s="55"/>
      <c r="H14" s="57"/>
    </row>
    <row r="15" spans="1:9" ht="24" customHeight="1">
      <c r="A15" s="21"/>
      <c r="B15" s="46">
        <v>43650</v>
      </c>
      <c r="C15" s="52" t="s">
        <v>25</v>
      </c>
      <c r="D15" s="24"/>
      <c r="E15" s="26"/>
      <c r="F15" s="26">
        <v>630000</v>
      </c>
      <c r="G15" s="24"/>
      <c r="H15" s="45"/>
    </row>
    <row r="16" spans="1:9" ht="24" customHeight="1">
      <c r="A16" s="21"/>
      <c r="B16" s="46">
        <v>43650</v>
      </c>
      <c r="C16" s="52" t="s">
        <v>105</v>
      </c>
      <c r="D16" s="24"/>
      <c r="E16" s="26"/>
      <c r="F16" s="26">
        <v>130000</v>
      </c>
      <c r="G16" s="24"/>
      <c r="H16" s="45"/>
    </row>
    <row r="17" spans="1:12" ht="30.75" customHeight="1">
      <c r="A17" s="21"/>
      <c r="B17" s="46">
        <v>43650</v>
      </c>
      <c r="C17" s="73" t="s">
        <v>104</v>
      </c>
      <c r="D17" s="24"/>
      <c r="E17" s="26"/>
      <c r="F17" s="26">
        <v>1011000</v>
      </c>
      <c r="G17" s="24"/>
      <c r="H17" s="45"/>
    </row>
    <row r="18" spans="1:12" ht="24" customHeight="1">
      <c r="A18" s="21"/>
      <c r="B18" s="22"/>
      <c r="C18" s="42"/>
      <c r="D18" s="38"/>
      <c r="E18" s="26"/>
      <c r="F18" s="26"/>
      <c r="G18" s="24"/>
      <c r="H18" s="32"/>
    </row>
    <row r="19" spans="1:12" ht="24" customHeight="1">
      <c r="A19" s="21"/>
      <c r="B19" s="22"/>
      <c r="C19" s="39"/>
      <c r="D19" s="38"/>
      <c r="E19" s="26"/>
      <c r="F19" s="26"/>
      <c r="G19" s="24"/>
      <c r="H19" s="32"/>
    </row>
    <row r="20" spans="1:12" ht="24" customHeight="1">
      <c r="A20" s="21"/>
      <c r="B20" s="22"/>
      <c r="C20" s="39"/>
      <c r="D20" s="38"/>
      <c r="E20" s="26"/>
      <c r="F20" s="26"/>
      <c r="G20" s="24"/>
      <c r="H20" s="32"/>
    </row>
    <row r="21" spans="1:12" ht="24" customHeight="1">
      <c r="A21" s="21"/>
      <c r="B21" s="22"/>
      <c r="C21" s="39"/>
      <c r="D21" s="38"/>
      <c r="E21" s="26"/>
      <c r="F21" s="26"/>
      <c r="G21" s="24"/>
      <c r="H21" s="32"/>
    </row>
    <row r="22" spans="1:12" ht="24" customHeight="1">
      <c r="A22" s="21"/>
      <c r="B22" s="22"/>
      <c r="C22" s="39"/>
      <c r="D22" s="38"/>
      <c r="E22" s="26"/>
      <c r="F22" s="26"/>
      <c r="G22" s="24"/>
      <c r="H22" s="32"/>
    </row>
    <row r="23" spans="1:12" ht="24" customHeight="1">
      <c r="A23" s="21"/>
      <c r="B23" s="22"/>
      <c r="C23" s="39"/>
      <c r="D23" s="38"/>
      <c r="E23" s="26"/>
      <c r="F23" s="26"/>
      <c r="G23" s="24"/>
      <c r="H23" s="32"/>
    </row>
    <row r="24" spans="1:12" ht="24" customHeight="1">
      <c r="A24" s="21"/>
      <c r="B24" s="22"/>
      <c r="C24" s="39"/>
      <c r="D24" s="38"/>
      <c r="E24" s="26"/>
      <c r="F24" s="26"/>
      <c r="G24" s="24"/>
      <c r="H24" s="32"/>
    </row>
    <row r="25" spans="1:12" ht="24" customHeight="1">
      <c r="A25" s="21"/>
      <c r="B25" s="22"/>
      <c r="C25" s="39"/>
      <c r="D25" s="38"/>
      <c r="E25" s="26"/>
      <c r="F25" s="26"/>
      <c r="G25" s="24"/>
      <c r="H25" s="32"/>
    </row>
    <row r="26" spans="1:12" ht="24" customHeight="1">
      <c r="A26" s="21"/>
      <c r="B26" s="22"/>
      <c r="C26" s="39"/>
      <c r="D26" s="38"/>
      <c r="E26" s="26"/>
      <c r="F26" s="26"/>
      <c r="G26" s="24"/>
      <c r="H26" s="32"/>
    </row>
    <row r="27" spans="1:12" ht="24" customHeight="1">
      <c r="A27" s="21"/>
      <c r="B27" s="22"/>
      <c r="C27" s="39"/>
      <c r="D27" s="38"/>
      <c r="E27" s="26"/>
      <c r="F27" s="26"/>
      <c r="G27" s="24"/>
      <c r="H27" s="32"/>
      <c r="L27" s="71"/>
    </row>
    <row r="28" spans="1:12" ht="24" customHeight="1">
      <c r="A28" s="21"/>
      <c r="B28" s="22"/>
      <c r="C28" s="39"/>
      <c r="D28" s="38"/>
      <c r="E28" s="26"/>
      <c r="F28" s="26"/>
      <c r="G28" s="24"/>
      <c r="H28" s="32"/>
      <c r="L28" s="71"/>
    </row>
    <row r="29" spans="1:12" ht="24" customHeight="1">
      <c r="A29" s="21"/>
      <c r="B29" s="22"/>
      <c r="C29" s="39"/>
      <c r="D29" s="24"/>
      <c r="E29" s="26"/>
      <c r="F29" s="26"/>
      <c r="G29" s="24"/>
      <c r="H29" s="32"/>
      <c r="L29" s="71"/>
    </row>
    <row r="30" spans="1:12" ht="24" customHeight="1">
      <c r="A30" s="21"/>
      <c r="B30" s="22"/>
      <c r="C30" s="41"/>
      <c r="D30" s="24"/>
      <c r="E30" s="26"/>
      <c r="F30" s="26"/>
      <c r="G30" s="24"/>
      <c r="H30" s="32"/>
      <c r="L30" s="72"/>
    </row>
    <row r="31" spans="1:12" ht="24" customHeight="1">
      <c r="A31" s="21"/>
      <c r="B31" s="22"/>
      <c r="C31" s="41"/>
      <c r="D31" s="24"/>
      <c r="E31" s="26"/>
      <c r="F31" s="26"/>
      <c r="G31" s="24"/>
      <c r="H31" s="32"/>
      <c r="L31" s="71"/>
    </row>
    <row r="32" spans="1:12" ht="24" customHeight="1">
      <c r="A32" s="21"/>
      <c r="B32" s="22"/>
      <c r="C32" s="43"/>
      <c r="D32" s="24"/>
      <c r="E32" s="26"/>
      <c r="F32" s="26"/>
      <c r="G32" s="24"/>
      <c r="H32" s="32"/>
      <c r="L32" s="71"/>
    </row>
    <row r="33" spans="1:12" ht="24" customHeight="1">
      <c r="A33" s="21"/>
      <c r="B33" s="22"/>
      <c r="C33" s="37"/>
      <c r="D33" s="24"/>
      <c r="E33" s="26"/>
      <c r="F33" s="26"/>
      <c r="G33" s="24"/>
      <c r="H33" s="44"/>
      <c r="L33" s="71"/>
    </row>
    <row r="34" spans="1:12" ht="24" customHeight="1">
      <c r="A34" s="21"/>
      <c r="B34" s="22"/>
      <c r="C34" s="44"/>
      <c r="D34" s="24"/>
      <c r="E34" s="26"/>
      <c r="F34" s="26"/>
      <c r="G34" s="24"/>
      <c r="H34" s="32"/>
      <c r="L34" s="72"/>
    </row>
    <row r="35" spans="1:12" ht="24" customHeight="1">
      <c r="A35" s="21"/>
      <c r="B35" s="22"/>
      <c r="C35" s="44"/>
      <c r="D35" s="24"/>
      <c r="E35" s="26"/>
      <c r="F35" s="26"/>
      <c r="G35" s="24"/>
      <c r="H35" s="45"/>
      <c r="L35" s="71"/>
    </row>
    <row r="36" spans="1:12" ht="24" customHeight="1">
      <c r="A36" s="21"/>
      <c r="B36" s="22"/>
      <c r="C36" s="44"/>
      <c r="D36" s="24"/>
      <c r="E36" s="26"/>
      <c r="F36" s="26"/>
      <c r="G36" s="24"/>
      <c r="H36" s="45"/>
      <c r="L36" s="71"/>
    </row>
    <row r="37" spans="1:12" ht="24" customHeight="1">
      <c r="A37" s="21"/>
      <c r="B37" s="46"/>
      <c r="C37" s="44"/>
      <c r="D37" s="24"/>
      <c r="E37" s="26"/>
      <c r="F37" s="26"/>
      <c r="G37" s="24"/>
      <c r="H37" s="45"/>
      <c r="L37" s="71"/>
    </row>
    <row r="38" spans="1:12" ht="24" customHeight="1">
      <c r="A38" s="21"/>
      <c r="B38" s="46"/>
      <c r="C38" s="44"/>
      <c r="D38" s="24"/>
      <c r="E38" s="26"/>
      <c r="F38" s="26"/>
      <c r="G38" s="24"/>
      <c r="H38" s="45"/>
      <c r="L38" s="71"/>
    </row>
    <row r="39" spans="1:12" ht="24" customHeight="1">
      <c r="A39" s="21"/>
      <c r="B39" s="46"/>
      <c r="C39" s="44"/>
      <c r="D39" s="24"/>
      <c r="E39" s="26"/>
      <c r="F39" s="26"/>
      <c r="G39" s="24"/>
      <c r="H39" s="45"/>
    </row>
    <row r="40" spans="1:12" ht="24" customHeight="1">
      <c r="A40" s="21"/>
      <c r="B40" s="46"/>
      <c r="C40" s="44"/>
      <c r="D40" s="24"/>
      <c r="E40" s="26"/>
      <c r="F40" s="26"/>
      <c r="G40" s="24"/>
      <c r="H40" s="45"/>
    </row>
    <row r="41" spans="1:12" ht="24" customHeight="1">
      <c r="A41" s="21"/>
      <c r="B41" s="46"/>
      <c r="C41" s="44"/>
      <c r="D41" s="24"/>
      <c r="E41" s="26"/>
      <c r="F41" s="26"/>
      <c r="G41" s="24"/>
      <c r="H41" s="45"/>
    </row>
    <row r="42" spans="1:12" ht="24" customHeight="1">
      <c r="A42" s="21"/>
      <c r="B42" s="46"/>
      <c r="C42" s="44"/>
      <c r="D42" s="24"/>
      <c r="E42" s="26"/>
      <c r="F42" s="26"/>
      <c r="G42" s="24"/>
      <c r="H42" s="45"/>
    </row>
    <row r="43" spans="1:12" ht="24" customHeight="1">
      <c r="A43" s="21"/>
      <c r="B43" s="46"/>
      <c r="C43" s="44"/>
      <c r="D43" s="24"/>
      <c r="E43" s="26"/>
      <c r="F43" s="26"/>
      <c r="G43" s="24"/>
      <c r="H43" s="45"/>
    </row>
    <row r="44" spans="1:12" ht="24" customHeight="1">
      <c r="A44" s="21"/>
      <c r="B44" s="46"/>
      <c r="C44" s="44"/>
      <c r="D44" s="24"/>
      <c r="E44" s="26"/>
      <c r="F44" s="26"/>
      <c r="G44" s="24"/>
      <c r="H44" s="45"/>
    </row>
    <row r="45" spans="1:12" ht="24" customHeight="1">
      <c r="A45" s="21"/>
      <c r="B45" s="46"/>
      <c r="C45" s="47"/>
      <c r="D45" s="24"/>
      <c r="E45" s="26"/>
      <c r="F45" s="26"/>
      <c r="G45" s="24"/>
      <c r="H45" s="45"/>
    </row>
    <row r="46" spans="1:12" ht="24" customHeight="1">
      <c r="A46" s="21"/>
      <c r="B46" s="46"/>
      <c r="C46" s="44"/>
      <c r="D46" s="24"/>
      <c r="E46" s="26"/>
      <c r="F46" s="26"/>
      <c r="G46" s="24"/>
      <c r="H46" s="45"/>
    </row>
    <row r="47" spans="1:12" ht="24" customHeight="1">
      <c r="A47" s="21"/>
      <c r="B47" s="46"/>
      <c r="C47" s="44"/>
      <c r="D47" s="24"/>
      <c r="E47" s="26"/>
      <c r="F47" s="26"/>
      <c r="G47" s="24"/>
      <c r="H47" s="45"/>
    </row>
    <row r="48" spans="1:12" ht="24" customHeight="1">
      <c r="A48" s="21"/>
      <c r="B48" s="46"/>
      <c r="C48" s="44"/>
      <c r="D48" s="24"/>
      <c r="E48" s="26"/>
      <c r="F48" s="26"/>
      <c r="G48" s="24"/>
      <c r="H48" s="45"/>
    </row>
    <row r="49" spans="1:12" ht="24" customHeight="1">
      <c r="A49" s="21"/>
      <c r="B49" s="46"/>
      <c r="C49" s="48"/>
      <c r="D49" s="24"/>
      <c r="E49" s="26"/>
      <c r="F49" s="26"/>
      <c r="G49" s="49"/>
      <c r="H49" s="45"/>
    </row>
    <row r="50" spans="1:12" ht="24" customHeight="1">
      <c r="A50" s="21"/>
      <c r="B50" s="46"/>
      <c r="C50" s="50"/>
      <c r="D50" s="24"/>
      <c r="E50" s="26"/>
      <c r="F50" s="26"/>
      <c r="G50" s="49"/>
      <c r="H50" s="45"/>
    </row>
    <row r="51" spans="1:12" ht="24" customHeight="1">
      <c r="A51" s="21"/>
      <c r="B51" s="46"/>
      <c r="C51" s="44"/>
      <c r="D51" s="24"/>
      <c r="E51" s="26"/>
      <c r="F51" s="26"/>
      <c r="G51" s="24"/>
      <c r="H51" s="45"/>
      <c r="L51" s="51"/>
    </row>
    <row r="52" spans="1:12" ht="24" customHeight="1">
      <c r="A52" s="21"/>
      <c r="B52" s="46"/>
      <c r="C52" s="44"/>
      <c r="D52" s="36"/>
      <c r="E52" s="26"/>
      <c r="F52" s="26"/>
      <c r="G52" s="24"/>
      <c r="H52" s="45"/>
      <c r="L52" s="51"/>
    </row>
    <row r="53" spans="1:12" ht="24" customHeight="1">
      <c r="A53" s="21"/>
      <c r="B53" s="46"/>
      <c r="C53" s="52"/>
      <c r="D53" s="24"/>
      <c r="E53" s="26"/>
      <c r="F53" s="26"/>
      <c r="G53" s="24"/>
      <c r="H53" s="45"/>
      <c r="L53" s="51"/>
    </row>
    <row r="54" spans="1:12" ht="24" customHeight="1">
      <c r="A54" s="21"/>
      <c r="B54" s="46"/>
      <c r="C54" s="53"/>
      <c r="D54" s="24"/>
      <c r="E54" s="26"/>
      <c r="F54" s="26"/>
      <c r="G54" s="24"/>
      <c r="H54" s="45"/>
      <c r="L54" s="51"/>
    </row>
    <row r="55" spans="1:12" ht="24" customHeight="1">
      <c r="A55" s="21"/>
      <c r="B55" s="46"/>
      <c r="C55" s="52"/>
      <c r="D55" s="24"/>
      <c r="E55" s="26"/>
      <c r="F55" s="26"/>
      <c r="G55" s="24"/>
      <c r="H55" s="45"/>
      <c r="L55" s="51"/>
    </row>
    <row r="56" spans="1:12" ht="24" customHeight="1">
      <c r="A56" s="21"/>
      <c r="B56" s="46"/>
      <c r="C56" s="52"/>
      <c r="D56" s="24"/>
      <c r="E56" s="26"/>
      <c r="F56" s="26"/>
      <c r="G56" s="24"/>
      <c r="H56" s="45"/>
    </row>
    <row r="57" spans="1:12" ht="24" customHeight="1">
      <c r="A57" s="21"/>
      <c r="B57" s="46"/>
      <c r="C57" s="52"/>
      <c r="D57" s="24"/>
      <c r="E57" s="26"/>
      <c r="F57" s="26"/>
      <c r="G57" s="24"/>
      <c r="H57" s="45"/>
    </row>
    <row r="58" spans="1:12" ht="24" customHeight="1">
      <c r="A58" s="21"/>
      <c r="B58" s="46"/>
      <c r="C58" s="52"/>
      <c r="D58" s="24"/>
      <c r="E58" s="26"/>
      <c r="F58" s="26"/>
      <c r="G58" s="24"/>
      <c r="H58" s="45"/>
    </row>
    <row r="59" spans="1:12" ht="24" customHeight="1">
      <c r="A59" s="21"/>
      <c r="B59" s="46"/>
      <c r="C59" s="52"/>
      <c r="D59" s="29"/>
      <c r="E59" s="26"/>
      <c r="F59" s="26"/>
      <c r="G59" s="24"/>
      <c r="H59" s="45"/>
    </row>
    <row r="60" spans="1:12" ht="24" customHeight="1">
      <c r="A60" s="21"/>
      <c r="B60" s="46"/>
      <c r="C60" s="52"/>
      <c r="D60" s="24"/>
      <c r="E60" s="26"/>
      <c r="F60" s="26"/>
      <c r="G60" s="24"/>
      <c r="H60" s="45"/>
    </row>
    <row r="61" spans="1:12" ht="24" customHeight="1">
      <c r="A61" s="21"/>
      <c r="B61" s="46"/>
      <c r="C61" s="52"/>
      <c r="D61" s="24"/>
      <c r="E61" s="26"/>
      <c r="F61" s="26"/>
      <c r="G61" s="24"/>
      <c r="H61" s="45"/>
    </row>
    <row r="62" spans="1:12" ht="24" customHeight="1">
      <c r="A62" s="21"/>
      <c r="B62" s="46"/>
      <c r="C62" s="52"/>
      <c r="D62" s="24"/>
      <c r="E62" s="26"/>
      <c r="F62" s="26"/>
      <c r="G62" s="24"/>
      <c r="H62" s="45"/>
    </row>
    <row r="63" spans="1:12" ht="24" customHeight="1">
      <c r="A63" s="21"/>
      <c r="B63" s="46"/>
      <c r="C63" s="52"/>
      <c r="D63" s="24"/>
      <c r="E63" s="26"/>
      <c r="F63" s="26"/>
      <c r="G63" s="24"/>
      <c r="H63" s="45"/>
    </row>
    <row r="64" spans="1:12" ht="24" customHeight="1">
      <c r="A64" s="21"/>
      <c r="B64" s="46"/>
      <c r="C64" s="52"/>
      <c r="D64" s="24"/>
      <c r="E64" s="26"/>
      <c r="F64" s="26"/>
      <c r="G64" s="24"/>
      <c r="H64" s="45"/>
    </row>
    <row r="65" spans="1:8" ht="24" customHeight="1">
      <c r="A65" s="21"/>
      <c r="B65" s="46"/>
      <c r="C65" s="52"/>
      <c r="D65" s="24"/>
      <c r="E65" s="26"/>
      <c r="F65" s="26"/>
      <c r="G65" s="24"/>
      <c r="H65" s="45"/>
    </row>
    <row r="66" spans="1:8" ht="24" customHeight="1">
      <c r="A66" s="21"/>
      <c r="B66" s="46"/>
      <c r="C66" s="52"/>
      <c r="D66" s="24"/>
      <c r="E66" s="26"/>
      <c r="F66" s="26"/>
      <c r="G66" s="24"/>
      <c r="H66" s="45"/>
    </row>
    <row r="67" spans="1:8" ht="24" customHeight="1">
      <c r="A67" s="21"/>
      <c r="B67" s="46"/>
      <c r="C67" s="52"/>
      <c r="D67" s="24"/>
      <c r="E67" s="26"/>
      <c r="F67" s="26"/>
      <c r="G67" s="24"/>
      <c r="H67" s="45"/>
    </row>
    <row r="68" spans="1:8" ht="24" customHeight="1">
      <c r="A68" s="21"/>
      <c r="B68" s="46"/>
      <c r="C68" s="52"/>
      <c r="D68" s="24"/>
      <c r="E68" s="26"/>
      <c r="F68" s="26"/>
      <c r="G68" s="24"/>
      <c r="H68" s="45"/>
    </row>
    <row r="69" spans="1:8" ht="24" customHeight="1">
      <c r="A69" s="21"/>
      <c r="B69" s="46"/>
      <c r="C69" s="52"/>
      <c r="D69" s="24"/>
      <c r="E69" s="26"/>
      <c r="F69" s="26"/>
      <c r="G69" s="24"/>
      <c r="H69" s="45"/>
    </row>
    <row r="70" spans="1:8" ht="24" customHeight="1">
      <c r="A70" s="21"/>
      <c r="B70" s="46"/>
      <c r="C70" s="52"/>
      <c r="D70" s="29"/>
      <c r="E70" s="26"/>
      <c r="F70" s="26"/>
      <c r="G70" s="24"/>
      <c r="H70" s="45"/>
    </row>
    <row r="71" spans="1:8" ht="24" customHeight="1">
      <c r="A71" s="21"/>
      <c r="B71" s="46"/>
      <c r="C71" s="52"/>
      <c r="D71" s="24"/>
      <c r="E71" s="26"/>
      <c r="F71" s="26"/>
      <c r="G71" s="24"/>
      <c r="H71" s="45"/>
    </row>
    <row r="72" spans="1:8" ht="24" customHeight="1">
      <c r="A72" s="21"/>
      <c r="B72" s="46"/>
      <c r="C72" s="54"/>
      <c r="D72" s="55"/>
      <c r="E72" s="56"/>
      <c r="F72" s="56"/>
      <c r="G72" s="55"/>
      <c r="H72" s="57"/>
    </row>
    <row r="73" spans="1:8" ht="24" customHeight="1">
      <c r="A73" s="21"/>
      <c r="B73" s="46"/>
      <c r="C73" s="54"/>
      <c r="D73" s="55"/>
      <c r="E73" s="56"/>
      <c r="F73" s="56"/>
      <c r="G73" s="55"/>
      <c r="H73" s="57"/>
    </row>
    <row r="74" spans="1:8" ht="24" customHeight="1">
      <c r="A74" s="21"/>
      <c r="B74" s="46"/>
      <c r="C74" s="54"/>
      <c r="D74" s="55"/>
      <c r="E74" s="56"/>
      <c r="F74" s="56"/>
      <c r="G74" s="55"/>
      <c r="H74" s="57"/>
    </row>
    <row r="75" spans="1:8" ht="24" customHeight="1">
      <c r="A75" s="21"/>
      <c r="B75" s="46"/>
      <c r="C75" s="54"/>
      <c r="D75" s="55"/>
      <c r="E75" s="56"/>
      <c r="F75" s="56"/>
      <c r="G75" s="55"/>
      <c r="H75" s="57"/>
    </row>
    <row r="76" spans="1:8" ht="24" customHeight="1">
      <c r="A76" s="21"/>
      <c r="B76" s="46"/>
      <c r="C76" s="54"/>
      <c r="D76" s="55"/>
      <c r="E76" s="56"/>
      <c r="F76" s="56"/>
      <c r="G76" s="55"/>
      <c r="H76" s="57"/>
    </row>
    <row r="77" spans="1:8" ht="24" customHeight="1">
      <c r="A77" s="58"/>
      <c r="B77" s="46"/>
      <c r="C77" s="52"/>
      <c r="D77" s="24"/>
      <c r="E77" s="26"/>
      <c r="F77" s="26"/>
      <c r="G77" s="24"/>
      <c r="H77" s="45"/>
    </row>
    <row r="78" spans="1:8" ht="24" customHeight="1">
      <c r="A78" s="58"/>
      <c r="B78" s="46"/>
      <c r="C78" s="52"/>
      <c r="D78" s="24"/>
      <c r="E78" s="26"/>
      <c r="F78" s="26"/>
      <c r="G78" s="24"/>
      <c r="H78" s="45"/>
    </row>
    <row r="79" spans="1:8" ht="24" customHeight="1">
      <c r="A79" s="59"/>
      <c r="B79" s="60"/>
      <c r="C79" s="61"/>
      <c r="D79" s="62"/>
      <c r="E79" s="63"/>
      <c r="F79" s="63"/>
      <c r="G79" s="62"/>
      <c r="H79" s="64"/>
    </row>
    <row r="80" spans="1:8" ht="24" customHeight="1">
      <c r="A80" s="65"/>
      <c r="B80" s="66"/>
      <c r="C80" s="67" t="s">
        <v>8</v>
      </c>
      <c r="D80" s="66"/>
      <c r="E80" s="68">
        <f>SUM(E5:E79)</f>
        <v>2900000</v>
      </c>
      <c r="F80" s="69">
        <f>SUM(F5:F79)</f>
        <v>2296000</v>
      </c>
      <c r="G80" s="70">
        <f>G4+E80-F80</f>
        <v>259165984</v>
      </c>
      <c r="H80" s="66"/>
    </row>
    <row r="86" spans="3:3" ht="24" customHeight="1">
      <c r="C86" s="71"/>
    </row>
    <row r="87" spans="3:3" ht="24" customHeight="1">
      <c r="C87" s="71"/>
    </row>
    <row r="88" spans="3:3" ht="24" customHeight="1">
      <c r="C88" s="71"/>
    </row>
    <row r="89" spans="3:3" ht="24" customHeight="1">
      <c r="C89" s="71"/>
    </row>
    <row r="90" spans="3:3" ht="24" customHeight="1">
      <c r="C90" s="72"/>
    </row>
    <row r="91" spans="3:3" ht="24" customHeight="1">
      <c r="C91" s="71"/>
    </row>
    <row r="92" spans="3:3" ht="24" customHeight="1">
      <c r="C92" s="71"/>
    </row>
    <row r="93" spans="3:3" ht="24" customHeight="1">
      <c r="C93" s="71"/>
    </row>
    <row r="94" spans="3:3" ht="24" customHeight="1">
      <c r="C94" s="71"/>
    </row>
    <row r="95" spans="3:3" ht="24" customHeight="1">
      <c r="C95" s="7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thang1-2019</vt:lpstr>
      <vt:lpstr>thang2-2019</vt:lpstr>
      <vt:lpstr>thang3-2019</vt:lpstr>
      <vt:lpstr>thang4-2019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 Yen</dc:creator>
  <cp:lastModifiedBy>Hai Yen</cp:lastModifiedBy>
  <dcterms:created xsi:type="dcterms:W3CDTF">2019-01-10T07:28:19Z</dcterms:created>
  <dcterms:modified xsi:type="dcterms:W3CDTF">2019-04-16T09:45:56Z</dcterms:modified>
</cp:coreProperties>
</file>